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0" documentId="13_ncr:1_{F2983B6C-9548-4A5E-8917-611182C80316}" xr6:coauthVersionLast="47" xr6:coauthVersionMax="47" xr10:uidLastSave="{00000000-0000-0000-0000-000000000000}"/>
  <bookViews>
    <workbookView xWindow="-120" yWindow="-120" windowWidth="29040" windowHeight="15840" tabRatio="822" xr2:uid="{00000000-000D-0000-FFFF-FFFF00000000}"/>
  </bookViews>
  <sheets>
    <sheet name="Info für VK Kalk" sheetId="8" r:id="rId1"/>
    <sheet name="Konzeptbilder" sheetId="13" r:id="rId2"/>
    <sheet name="Entwicklung" sheetId="1" r:id="rId3"/>
    <sheet name="Projekt-Management" sheetId="11" r:id="rId4"/>
    <sheet name="HK Protot." sheetId="6" r:id="rId5"/>
    <sheet name="Materialkosten Protot." sheetId="7" r:id="rId6"/>
    <sheet name="HK Serie" sheetId="9" r:id="rId7"/>
    <sheet name="Materialkosten Serie" sheetId="12" r:id="rId8"/>
    <sheet name="Zusatzkosten Serie" sheetId="10" r:id="rId9"/>
    <sheet name="Änderungshistorie Kalkulation" sheetId="14" r:id="rId10"/>
    <sheet name="Änderungshistorie Template" sheetId="3" r:id="rId11"/>
  </sheets>
  <definedNames>
    <definedName name="Aufgabe" localSheetId="3">'Projekt-Management'!$E$11:$E$22</definedName>
    <definedName name="Aufgabe">Entwicklung!$E$11:$E$63</definedName>
    <definedName name="_xlnm.Print_Area" localSheetId="2">Entwicklung!$B$5:$K$66</definedName>
    <definedName name="_xlnm.Print_Area" localSheetId="0">'Info für VK Kalk'!#REF!</definedName>
    <definedName name="_xlnm.Print_Area" localSheetId="3">'Projekt-Management'!$B$5:$K$28</definedName>
    <definedName name="fotokpl" hidden="1">{#N/A,#N/A,TRUE,"Planung";#N/A,#N/A,TRUE,"System";#N/A,#N/A,TRUE,"Lohn";#N/A,#N/A,TRUE,"Handel";#N/A,#N/A,TRUE,"DBR"}</definedName>
    <definedName name="test" hidden="1">{#N/A,#N/A,TRUE,"Planung";#N/A,#N/A,TRUE,"System";#N/A,#N/A,TRUE,"Lohn";#N/A,#N/A,TRUE,"Handel";#N/A,#N/A,TRUE,"DBR"}</definedName>
    <definedName name="wrn.FOTOKPL." hidden="1">{#N/A,#N/A,TRUE,"Planung";#N/A,#N/A,TRUE,"System";#N/A,#N/A,TRUE,"Lohn";#N/A,#N/A,TRUE,"Handel";#N/A,#N/A,TRUE,"DBR"}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B22" i="14"/>
  <c r="C2" i="10"/>
  <c r="C2" i="12"/>
  <c r="C2" i="9"/>
  <c r="C2" i="7"/>
  <c r="C2" i="6"/>
  <c r="D2" i="11"/>
  <c r="D2" i="1"/>
  <c r="B2" i="13"/>
  <c r="M10" i="10"/>
  <c r="M11" i="10"/>
  <c r="M12" i="10"/>
  <c r="M13" i="10"/>
  <c r="M14" i="10"/>
  <c r="M15" i="10"/>
  <c r="M16" i="10"/>
  <c r="M17" i="10"/>
  <c r="M18" i="10"/>
  <c r="M19" i="10"/>
  <c r="M20" i="10"/>
  <c r="L10" i="10"/>
  <c r="L11" i="10"/>
  <c r="L12" i="10"/>
  <c r="L13" i="10"/>
  <c r="L14" i="10"/>
  <c r="L15" i="10"/>
  <c r="L16" i="10"/>
  <c r="L17" i="10"/>
  <c r="L18" i="10"/>
  <c r="L19" i="10"/>
  <c r="L20" i="10"/>
  <c r="O9" i="10"/>
  <c r="M9" i="10"/>
  <c r="L9" i="10"/>
  <c r="L7" i="12"/>
  <c r="M7" i="12"/>
  <c r="F31" i="8"/>
  <c r="R19" i="6"/>
  <c r="O19" i="12"/>
  <c r="O19" i="7"/>
  <c r="P19" i="6"/>
  <c r="O19" i="6"/>
  <c r="M18" i="12"/>
  <c r="L18" i="12"/>
  <c r="M17" i="12"/>
  <c r="L17" i="12"/>
  <c r="M16" i="12"/>
  <c r="L16" i="12"/>
  <c r="M15" i="12"/>
  <c r="L15" i="12"/>
  <c r="O15" i="12" s="1"/>
  <c r="M14" i="12"/>
  <c r="L14" i="12"/>
  <c r="O14" i="12" s="1"/>
  <c r="L18" i="7"/>
  <c r="O18" i="7" s="1"/>
  <c r="M18" i="7"/>
  <c r="R18" i="6"/>
  <c r="O18" i="6"/>
  <c r="P18" i="6"/>
  <c r="C3" i="13"/>
  <c r="E3" i="1"/>
  <c r="H20" i="11"/>
  <c r="I20" i="11" s="1"/>
  <c r="K20" i="11" s="1"/>
  <c r="H21" i="11"/>
  <c r="I21" i="11" s="1"/>
  <c r="K21" i="11" s="1"/>
  <c r="H22" i="11"/>
  <c r="I22" i="11" s="1"/>
  <c r="K22" i="11" s="1"/>
  <c r="H23" i="11"/>
  <c r="I23" i="11" s="1"/>
  <c r="K23" i="11" s="1"/>
  <c r="G18" i="6"/>
  <c r="I18" i="6" s="1"/>
  <c r="F18" i="6"/>
  <c r="F16" i="6"/>
  <c r="F15" i="6"/>
  <c r="F14" i="6"/>
  <c r="F13" i="6"/>
  <c r="F12" i="6"/>
  <c r="F11" i="6"/>
  <c r="G18" i="10"/>
  <c r="G19" i="10"/>
  <c r="G20" i="10"/>
  <c r="G16" i="9"/>
  <c r="I16" i="9" s="1"/>
  <c r="H19" i="1"/>
  <c r="I19" i="1" s="1"/>
  <c r="K19" i="1" s="1"/>
  <c r="G17" i="6"/>
  <c r="I17" i="6"/>
  <c r="P17" i="6" s="1"/>
  <c r="F17" i="6"/>
  <c r="H47" i="1"/>
  <c r="I47" i="1" s="1"/>
  <c r="K47" i="1" s="1"/>
  <c r="H34" i="1"/>
  <c r="I34" i="1" s="1"/>
  <c r="K34" i="1" s="1"/>
  <c r="H58" i="1"/>
  <c r="I58" i="1" s="1"/>
  <c r="K58" i="1" s="1"/>
  <c r="H53" i="1"/>
  <c r="I53" i="1" s="1"/>
  <c r="D3" i="10"/>
  <c r="D3" i="12"/>
  <c r="D3" i="9"/>
  <c r="F17" i="9"/>
  <c r="G17" i="9" s="1"/>
  <c r="I17" i="9" s="1"/>
  <c r="F16" i="9"/>
  <c r="F15" i="9"/>
  <c r="F14" i="9"/>
  <c r="F13" i="9"/>
  <c r="G13" i="9" s="1"/>
  <c r="I13" i="9" s="1"/>
  <c r="P13" i="9" s="1"/>
  <c r="F12" i="9"/>
  <c r="G12" i="9" s="1"/>
  <c r="I12" i="9" s="1"/>
  <c r="O12" i="9" s="1"/>
  <c r="F11" i="9"/>
  <c r="G11" i="9" s="1"/>
  <c r="I11" i="9" s="1"/>
  <c r="P11" i="9" s="1"/>
  <c r="F10" i="9"/>
  <c r="G10" i="9" s="1"/>
  <c r="I10" i="9" s="1"/>
  <c r="F9" i="9"/>
  <c r="F8" i="9"/>
  <c r="G8" i="9" s="1"/>
  <c r="G18" i="12"/>
  <c r="G17" i="12"/>
  <c r="G16" i="12"/>
  <c r="G15" i="12"/>
  <c r="G14" i="12"/>
  <c r="G13" i="12"/>
  <c r="M13" i="12" s="1"/>
  <c r="G12" i="12"/>
  <c r="L12" i="12" s="1"/>
  <c r="G11" i="12"/>
  <c r="M11" i="12" s="1"/>
  <c r="G10" i="12"/>
  <c r="M10" i="12" s="1"/>
  <c r="G9" i="12"/>
  <c r="M9" i="12" s="1"/>
  <c r="G8" i="12"/>
  <c r="L8" i="12" s="1"/>
  <c r="G7" i="12"/>
  <c r="G17" i="10"/>
  <c r="G16" i="10"/>
  <c r="G15" i="10"/>
  <c r="G14" i="10"/>
  <c r="G13" i="10"/>
  <c r="G12" i="10"/>
  <c r="G11" i="10"/>
  <c r="G10" i="10"/>
  <c r="G9" i="10"/>
  <c r="D3" i="7"/>
  <c r="D3" i="6"/>
  <c r="F10" i="6"/>
  <c r="F9" i="6"/>
  <c r="F8" i="6"/>
  <c r="E3" i="11"/>
  <c r="H19" i="11"/>
  <c r="I19" i="11" s="1"/>
  <c r="K19" i="11" s="1"/>
  <c r="H18" i="11"/>
  <c r="I18" i="11" s="1"/>
  <c r="K18" i="11" s="1"/>
  <c r="H17" i="11"/>
  <c r="I17" i="11" s="1"/>
  <c r="K17" i="11" s="1"/>
  <c r="H16" i="11"/>
  <c r="I16" i="11" s="1"/>
  <c r="K16" i="11" s="1"/>
  <c r="H15" i="11"/>
  <c r="I15" i="11" s="1"/>
  <c r="K15" i="11" s="1"/>
  <c r="H14" i="11"/>
  <c r="I14" i="11" s="1"/>
  <c r="K14" i="11" s="1"/>
  <c r="H13" i="11"/>
  <c r="I13" i="11" s="1"/>
  <c r="K13" i="11" s="1"/>
  <c r="H12" i="11"/>
  <c r="I12" i="11" s="1"/>
  <c r="K12" i="11" s="1"/>
  <c r="H11" i="11"/>
  <c r="I11" i="11" s="1"/>
  <c r="K11" i="11" s="1"/>
  <c r="H10" i="11"/>
  <c r="I10" i="11" s="1"/>
  <c r="K10" i="11" s="1"/>
  <c r="H9" i="11"/>
  <c r="I9" i="11" s="1"/>
  <c r="K9" i="11" s="1"/>
  <c r="H62" i="1"/>
  <c r="I62" i="1" s="1"/>
  <c r="K62" i="1" s="1"/>
  <c r="H42" i="1"/>
  <c r="I42" i="1" s="1"/>
  <c r="K42" i="1" s="1"/>
  <c r="H23" i="1"/>
  <c r="I23" i="1" s="1"/>
  <c r="K23" i="1" s="1"/>
  <c r="H18" i="9"/>
  <c r="E18" i="9"/>
  <c r="G15" i="9"/>
  <c r="I15" i="9" s="1"/>
  <c r="G14" i="9"/>
  <c r="I14" i="9" s="1"/>
  <c r="G9" i="9"/>
  <c r="I9" i="9" s="1"/>
  <c r="H41" i="1"/>
  <c r="I41" i="1" s="1"/>
  <c r="K41" i="1" s="1"/>
  <c r="D40" i="8" a="1"/>
  <c r="D40" i="8" s="1"/>
  <c r="H40" i="1"/>
  <c r="I40" i="1" s="1"/>
  <c r="K40" i="1" s="1"/>
  <c r="H61" i="1"/>
  <c r="H57" i="1"/>
  <c r="H56" i="1"/>
  <c r="H51" i="1"/>
  <c r="I51" i="1" s="1"/>
  <c r="H52" i="1"/>
  <c r="I52" i="1" s="1"/>
  <c r="H50" i="1"/>
  <c r="H46" i="1"/>
  <c r="H45" i="1"/>
  <c r="H38" i="1"/>
  <c r="H39" i="1"/>
  <c r="H37" i="1"/>
  <c r="H27" i="1"/>
  <c r="H28" i="1"/>
  <c r="H29" i="1"/>
  <c r="H30" i="1"/>
  <c r="H31" i="1"/>
  <c r="H32" i="1"/>
  <c r="H33" i="1"/>
  <c r="H26" i="1"/>
  <c r="H22" i="1"/>
  <c r="H10" i="1"/>
  <c r="H11" i="1"/>
  <c r="H12" i="1"/>
  <c r="H13" i="1"/>
  <c r="H14" i="1"/>
  <c r="H15" i="1"/>
  <c r="H16" i="1"/>
  <c r="H17" i="1"/>
  <c r="H18" i="1"/>
  <c r="H9" i="1"/>
  <c r="G18" i="7"/>
  <c r="G17" i="7"/>
  <c r="L17" i="7" s="1"/>
  <c r="G16" i="7"/>
  <c r="L16" i="7" s="1"/>
  <c r="G15" i="7"/>
  <c r="L15" i="7" s="1"/>
  <c r="G14" i="7"/>
  <c r="L14" i="7" s="1"/>
  <c r="G13" i="7"/>
  <c r="M13" i="7" s="1"/>
  <c r="G12" i="7"/>
  <c r="M12" i="7" s="1"/>
  <c r="G11" i="7"/>
  <c r="M11" i="7" s="1"/>
  <c r="G10" i="7"/>
  <c r="L10" i="7" s="1"/>
  <c r="G9" i="7"/>
  <c r="G8" i="7"/>
  <c r="L8" i="7" s="1"/>
  <c r="G7" i="7"/>
  <c r="M7" i="7" s="1"/>
  <c r="P17" i="9" l="1"/>
  <c r="O17" i="9"/>
  <c r="O12" i="10"/>
  <c r="O18" i="10"/>
  <c r="L21" i="10"/>
  <c r="M21" i="10"/>
  <c r="O14" i="10"/>
  <c r="O17" i="10"/>
  <c r="O19" i="10"/>
  <c r="O16" i="10"/>
  <c r="O11" i="10"/>
  <c r="O13" i="10"/>
  <c r="O20" i="10"/>
  <c r="O15" i="10"/>
  <c r="O10" i="10"/>
  <c r="L19" i="7"/>
  <c r="O18" i="12"/>
  <c r="O16" i="12"/>
  <c r="M12" i="12"/>
  <c r="O12" i="12"/>
  <c r="L10" i="12"/>
  <c r="L9" i="12"/>
  <c r="O9" i="12" s="1"/>
  <c r="L13" i="12"/>
  <c r="O13" i="12" s="1"/>
  <c r="L11" i="12"/>
  <c r="O11" i="12" s="1"/>
  <c r="O10" i="12"/>
  <c r="M8" i="12"/>
  <c r="O8" i="12" s="1"/>
  <c r="L11" i="7"/>
  <c r="O11" i="7" s="1"/>
  <c r="R17" i="9"/>
  <c r="M14" i="7"/>
  <c r="O14" i="7" s="1"/>
  <c r="M17" i="7"/>
  <c r="O17" i="7" s="1"/>
  <c r="M16" i="7"/>
  <c r="O16" i="7" s="1"/>
  <c r="M15" i="7"/>
  <c r="L13" i="7"/>
  <c r="O13" i="7" s="1"/>
  <c r="L12" i="7"/>
  <c r="O12" i="7" s="1"/>
  <c r="M10" i="7"/>
  <c r="O10" i="7" s="1"/>
  <c r="M9" i="7"/>
  <c r="L9" i="7"/>
  <c r="O9" i="7" s="1"/>
  <c r="M8" i="7"/>
  <c r="L7" i="7"/>
  <c r="O17" i="6"/>
  <c r="R17" i="6" s="1"/>
  <c r="O17" i="12"/>
  <c r="O7" i="12"/>
  <c r="O7" i="7"/>
  <c r="K25" i="11"/>
  <c r="F26" i="8" s="1"/>
  <c r="G18" i="9"/>
  <c r="G19" i="12"/>
  <c r="F30" i="8" s="1"/>
  <c r="G21" i="10"/>
  <c r="F36" i="8" s="1"/>
  <c r="F38" i="8" s="1"/>
  <c r="G19" i="7"/>
  <c r="F28" i="8" s="1"/>
  <c r="P15" i="9"/>
  <c r="O15" i="9"/>
  <c r="P14" i="9"/>
  <c r="O14" i="9"/>
  <c r="P16" i="9"/>
  <c r="O16" i="9"/>
  <c r="O10" i="9"/>
  <c r="P10" i="9"/>
  <c r="P9" i="9"/>
  <c r="O9" i="9"/>
  <c r="P12" i="9"/>
  <c r="R12" i="9" s="1"/>
  <c r="I8" i="9"/>
  <c r="O11" i="9"/>
  <c r="O13" i="9"/>
  <c r="R13" i="9" s="1"/>
  <c r="E19" i="6"/>
  <c r="H19" i="6"/>
  <c r="G16" i="6"/>
  <c r="G15" i="6"/>
  <c r="I15" i="6" s="1"/>
  <c r="G14" i="6"/>
  <c r="I14" i="6" s="1"/>
  <c r="G13" i="6"/>
  <c r="I13" i="6" s="1"/>
  <c r="G12" i="6"/>
  <c r="I12" i="6" s="1"/>
  <c r="G11" i="6"/>
  <c r="I11" i="6" s="1"/>
  <c r="G10" i="6"/>
  <c r="I10" i="6" s="1"/>
  <c r="G9" i="6"/>
  <c r="I9" i="6" s="1"/>
  <c r="G8" i="6"/>
  <c r="I13" i="1"/>
  <c r="K13" i="1" s="1"/>
  <c r="I11" i="1"/>
  <c r="K11" i="1" s="1"/>
  <c r="I12" i="1"/>
  <c r="K12" i="1" s="1"/>
  <c r="I45" i="1"/>
  <c r="I38" i="1"/>
  <c r="I15" i="1"/>
  <c r="K15" i="1" s="1"/>
  <c r="I17" i="1"/>
  <c r="K17" i="1" s="1"/>
  <c r="I18" i="1"/>
  <c r="K18" i="1" s="1"/>
  <c r="I50" i="1"/>
  <c r="I56" i="1"/>
  <c r="I57" i="1"/>
  <c r="K57" i="1" s="1"/>
  <c r="I10" i="1"/>
  <c r="K10" i="1" s="1"/>
  <c r="I9" i="1"/>
  <c r="I33" i="1"/>
  <c r="K33" i="1" s="1"/>
  <c r="I39" i="1"/>
  <c r="K39" i="1" s="1"/>
  <c r="I16" i="1"/>
  <c r="K16" i="1" s="1"/>
  <c r="O21" i="10" l="1"/>
  <c r="M19" i="7"/>
  <c r="O8" i="7"/>
  <c r="L19" i="12"/>
  <c r="M19" i="12"/>
  <c r="O15" i="7"/>
  <c r="R14" i="9"/>
  <c r="R11" i="9"/>
  <c r="R16" i="9"/>
  <c r="R10" i="9"/>
  <c r="K45" i="1"/>
  <c r="I18" i="9"/>
  <c r="F29" i="8" s="1"/>
  <c r="P8" i="9"/>
  <c r="P18" i="9" s="1"/>
  <c r="O8" i="9"/>
  <c r="O18" i="9" s="1"/>
  <c r="R9" i="9"/>
  <c r="R15" i="9"/>
  <c r="K38" i="1"/>
  <c r="O11" i="6"/>
  <c r="P11" i="6"/>
  <c r="O15" i="6"/>
  <c r="P15" i="6"/>
  <c r="O13" i="6"/>
  <c r="P13" i="6"/>
  <c r="O12" i="6"/>
  <c r="P12" i="6"/>
  <c r="G19" i="6"/>
  <c r="O9" i="6"/>
  <c r="P9" i="6"/>
  <c r="O10" i="6"/>
  <c r="P10" i="6"/>
  <c r="O14" i="6"/>
  <c r="P14" i="6"/>
  <c r="K9" i="1"/>
  <c r="I8" i="6"/>
  <c r="I16" i="6"/>
  <c r="I14" i="1"/>
  <c r="K14" i="1" s="1"/>
  <c r="K56" i="1"/>
  <c r="K59" i="1" s="1"/>
  <c r="I46" i="1"/>
  <c r="K20" i="1" l="1"/>
  <c r="R8" i="9"/>
  <c r="R18" i="9" s="1"/>
  <c r="R12" i="6"/>
  <c r="I19" i="6"/>
  <c r="F27" i="8" s="1"/>
  <c r="O16" i="6"/>
  <c r="P16" i="6"/>
  <c r="R9" i="6"/>
  <c r="R15" i="6"/>
  <c r="P8" i="6"/>
  <c r="O8" i="6"/>
  <c r="R14" i="6"/>
  <c r="R10" i="6"/>
  <c r="R13" i="6"/>
  <c r="R11" i="6"/>
  <c r="K46" i="1"/>
  <c r="I61" i="1"/>
  <c r="K52" i="1"/>
  <c r="K51" i="1"/>
  <c r="K50" i="1"/>
  <c r="I37" i="1"/>
  <c r="I32" i="1"/>
  <c r="K32" i="1" s="1"/>
  <c r="I31" i="1"/>
  <c r="K31" i="1" s="1"/>
  <c r="I30" i="1"/>
  <c r="K30" i="1" s="1"/>
  <c r="I29" i="1"/>
  <c r="K29" i="1" s="1"/>
  <c r="I28" i="1"/>
  <c r="K28" i="1" s="1"/>
  <c r="I27" i="1"/>
  <c r="K27" i="1" s="1"/>
  <c r="I26" i="1"/>
  <c r="I22" i="1"/>
  <c r="K54" i="1" l="1"/>
  <c r="K48" i="1"/>
  <c r="R8" i="6"/>
  <c r="R16" i="6"/>
  <c r="K37" i="1"/>
  <c r="K43" i="1" s="1"/>
  <c r="K61" i="1"/>
  <c r="K63" i="1" s="1"/>
  <c r="K26" i="1"/>
  <c r="K35" i="1" s="1"/>
  <c r="K22" i="1"/>
  <c r="K24" i="1" l="1"/>
  <c r="K66" i="1" s="1"/>
  <c r="F25" i="8" s="1"/>
  <c r="F32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<sst xmlns="http://schemas.openxmlformats.org/spreadsheetml/2006/main" count="497" uniqueCount="196">
  <si>
    <t>Datum</t>
  </si>
  <si>
    <t>Stundensatz</t>
  </si>
  <si>
    <t>Pauschal-
Kosten</t>
  </si>
  <si>
    <t>Gesamt-
Kosten</t>
  </si>
  <si>
    <t>Patentrecherche</t>
  </si>
  <si>
    <t>Name</t>
  </si>
  <si>
    <t>Version</t>
  </si>
  <si>
    <t>1.0</t>
  </si>
  <si>
    <t>PMO</t>
  </si>
  <si>
    <t>entwicklungsbegleitende Dokumentation</t>
  </si>
  <si>
    <t xml:space="preserve">Technische Dokumentation </t>
  </si>
  <si>
    <t>Dauer
[h]</t>
  </si>
  <si>
    <t>Summen-Kosten
Entwicklung</t>
  </si>
  <si>
    <t>Risikobewertungen</t>
  </si>
  <si>
    <t>Sicherheitsanforderungen und Konzept</t>
  </si>
  <si>
    <t>komplettes System (Zeichnungen, Blockbilder)</t>
  </si>
  <si>
    <t>komplettes System (2 Schleifen)</t>
  </si>
  <si>
    <t>Smarte Technologien Dienstleistung Software</t>
  </si>
  <si>
    <t>Arbeitspaket</t>
  </si>
  <si>
    <t>Entwicklung</t>
  </si>
  <si>
    <t>Entwicklung Prüf-Equipment</t>
  </si>
  <si>
    <t>Kommissionieren</t>
  </si>
  <si>
    <t>z.B. ITQ, Holsten…IoT, Cloud, Mobile-Handbücher, Mobile-TK, Mobile Ersatzteile</t>
  </si>
  <si>
    <t>externes Büro</t>
  </si>
  <si>
    <t>Entwicklung Prüf- und Simulations-Software (EMV, Diagnose)</t>
  </si>
  <si>
    <t>Entwicklung Konzept Smarte Technologien</t>
  </si>
  <si>
    <t>Entwicklungsprozesse</t>
  </si>
  <si>
    <t>Reviews, Freigaben, Änderungsmanagement, CS-AUF</t>
  </si>
  <si>
    <t>Idee/Vorhaben</t>
  </si>
  <si>
    <t xml:space="preserve">Design Entwicklung Mechanische </t>
  </si>
  <si>
    <t>Design Entwicklung EE/HW/SW</t>
  </si>
  <si>
    <t>Aufwand Stunden Kosten</t>
  </si>
  <si>
    <t>Konzept Entwicklung</t>
  </si>
  <si>
    <t>Konzipierung und Partnerbetreuung (Smarte Techn. Dienstl. Software) Präventive/Prädiktive Maintenance, IoT</t>
  </si>
  <si>
    <t>G1</t>
  </si>
  <si>
    <t>G2</t>
  </si>
  <si>
    <t>G3</t>
  </si>
  <si>
    <t>G4</t>
  </si>
  <si>
    <t>Summe Kosten (EK)</t>
  </si>
  <si>
    <t>Std</t>
  </si>
  <si>
    <t>€ ek pro Std</t>
  </si>
  <si>
    <t>DCA</t>
  </si>
  <si>
    <t>Erstellung
Original von Entwicklung zu-geordnet und dargestellt</t>
  </si>
  <si>
    <t>Gate
Ref:</t>
  </si>
  <si>
    <t>Owner</t>
  </si>
  <si>
    <t>chk sum</t>
  </si>
  <si>
    <t>INPUT IN YELLOW FIELDS AND COLUMNS C;D;E</t>
  </si>
  <si>
    <t>Typ</t>
  </si>
  <si>
    <t>Anzahl</t>
  </si>
  <si>
    <t>Stückkosten</t>
  </si>
  <si>
    <t>Gesamtkosten</t>
  </si>
  <si>
    <t>Kaufteil</t>
  </si>
  <si>
    <t>Hausteil</t>
  </si>
  <si>
    <t>Abschätzung
 als %</t>
  </si>
  <si>
    <t>Abschätzung
EURO</t>
  </si>
  <si>
    <t>€ Summe EK
+ Montage</t>
  </si>
  <si>
    <t>€ ek gesamt
HT &amp; KT</t>
  </si>
  <si>
    <t>€ ek gesamt
Montage</t>
  </si>
  <si>
    <t>"Blau" Info für VK Kalk tab "Info für VK Kalk"</t>
  </si>
  <si>
    <t>Spezifikation HMI</t>
  </si>
  <si>
    <t>Spezifikation Steuerung</t>
  </si>
  <si>
    <t>Messungen, Technische Informationen, Prüfanleitungen Schnittstelle</t>
  </si>
  <si>
    <t>Funktionen (SW), Mechanik, Papier, Elektrisch</t>
  </si>
  <si>
    <t>Weiterhin dient diese Kalkulation dem Vertrieb für eine Angebotserstellung.</t>
  </si>
  <si>
    <t>Start des Projektes:</t>
  </si>
  <si>
    <t>Prämissen:</t>
  </si>
  <si>
    <t>Reisekosten werden nach Aufwand berechnet</t>
  </si>
  <si>
    <t>BA's, SA's, TK's, andere, Schnittstellenbeschreibung zu Multigraf</t>
  </si>
  <si>
    <t>Funktionen (SW), Zuverlässigkeit, Leistungsmatrix, Dokumentation, SAFETY-Funktionalität</t>
  </si>
  <si>
    <t>Projektkalkulation</t>
  </si>
  <si>
    <t>file:</t>
  </si>
  <si>
    <t>Projekt:</t>
  </si>
  <si>
    <t>Laufzeit bis Freigabe:</t>
  </si>
  <si>
    <t>Temperatur Analyse</t>
  </si>
  <si>
    <t>Konzept Mechanik/Elektrik/Pneumatik/HMI/Schnittstellen/System</t>
  </si>
  <si>
    <t>Gehäuse</t>
  </si>
  <si>
    <t>IBN und Prüfung</t>
  </si>
  <si>
    <t>komplettes System inkl. CCL-Listen -&gt; Annahme, dass UL hier nur ein Nachtrag ist.</t>
  </si>
  <si>
    <t>komplettes System (SiSteMA, Lärm, Sicherheit) inkl. Begleitung bei uns im Haus -&gt; Annahme, dass Failsafe angefordert wird</t>
  </si>
  <si>
    <t>UL- Aktivitäten</t>
  </si>
  <si>
    <t>EMV - Aktivitäten</t>
  </si>
  <si>
    <t>GS (MRL) - Aktivitäten</t>
  </si>
  <si>
    <t>Zertifizierung Aktivitäten</t>
  </si>
  <si>
    <t>Dokumentation</t>
  </si>
  <si>
    <t>-</t>
  </si>
  <si>
    <t>DEV</t>
  </si>
  <si>
    <t>Pflichtenheft "wie werden die Anforderungen umgesetzt?"</t>
  </si>
  <si>
    <t>Projekt-Management</t>
  </si>
  <si>
    <t>Entwicklungsbegleitende Prüfungen</t>
  </si>
  <si>
    <t>Prüfung und Validierung</t>
  </si>
  <si>
    <t>System-Prüfung und -Validierung</t>
  </si>
  <si>
    <t>komplettes System (Mindestanforderungen für Europa) inkl. begleitende Prüfungen im Labor -&gt; kein Einfluss zu erwarten</t>
  </si>
  <si>
    <t>Aktivitäten</t>
  </si>
  <si>
    <t>G5</t>
  </si>
  <si>
    <t>G6</t>
  </si>
  <si>
    <t>G7</t>
  </si>
  <si>
    <t>G8</t>
  </si>
  <si>
    <t>Modulanpassung</t>
  </si>
  <si>
    <t>Alu</t>
  </si>
  <si>
    <t>Beckhoff, Finder</t>
  </si>
  <si>
    <t>Stecker</t>
  </si>
  <si>
    <t>Sicherung</t>
  </si>
  <si>
    <t>Typenschild</t>
  </si>
  <si>
    <t>1 System</t>
  </si>
  <si>
    <t>IF88</t>
  </si>
  <si>
    <t>für DocuTrim 8/8</t>
  </si>
  <si>
    <t>GRZ</t>
  </si>
  <si>
    <t>2.0</t>
  </si>
  <si>
    <t>in Modul</t>
  </si>
  <si>
    <t>1 System, z.B. Integration Stecker, Kabel, Leitungen, mechanische Ausbrüche</t>
  </si>
  <si>
    <t>IBN und Prüfung 1 Stück</t>
  </si>
  <si>
    <t>Montage 1 Stück</t>
  </si>
  <si>
    <t>INPUT IN YELLOW FIELDS</t>
  </si>
  <si>
    <t>Gehäuse 1 Stück</t>
  </si>
  <si>
    <t>Kosten</t>
  </si>
  <si>
    <t>Materialkosten Prototyp</t>
  </si>
  <si>
    <t>Materialkosten Serie</t>
  </si>
  <si>
    <t>Summe</t>
  </si>
  <si>
    <t>Andere Kosten</t>
  </si>
  <si>
    <t>Position für Angebot (siehe Tabellen)</t>
  </si>
  <si>
    <t>(siehe Tabelle Entwicklung)</t>
  </si>
  <si>
    <t>(siehe Tabelle Projekt-Management)</t>
  </si>
  <si>
    <t>(siehe Tabelle Materialkosten Serie)</t>
  </si>
  <si>
    <t>(siehe Tabelle HK Protot.)</t>
  </si>
  <si>
    <t>Herstellkosten (HK) Prototyp</t>
  </si>
  <si>
    <t>Herstellkosten (HK) Serie</t>
  </si>
  <si>
    <t>(siehe Tabelle Materialkosten Protot.)</t>
  </si>
  <si>
    <t>(siehe Tabelle HK Serie)</t>
  </si>
  <si>
    <t>(siehe Tabelle Zusatzkosten Serie)</t>
  </si>
  <si>
    <t>(Dieser Text ist mit allen Tabellen verknüpft)</t>
  </si>
  <si>
    <t>Analyse Lastenheft "was soll das System können?"; Analyse vorliegender Anforderungen</t>
  </si>
  <si>
    <t>Mechanische Konstruktion</t>
  </si>
  <si>
    <t>Umsetzung, Inbetriebnahmen, Prüfungen, Validierungen</t>
  </si>
  <si>
    <t>Zeichnungen, Inbetriebnahmen, Prüfungen, Validierungen (z.B. Schnittstellen), Übernahme vorhandenen Prüfequipm.</t>
  </si>
  <si>
    <t>Erstellung Grobkonzepte / Feinkonzepte / Prinzipskizze / Komponentenermittlung (Dokumente) / Systembetrachtung</t>
  </si>
  <si>
    <t>E-Pläne, Steuerungsintegration, Motor-Steuerungs-Integration, Vernetzung, Komponentenrecherche, Spezifikationen, Messungen, Nachweise, Steuerungsplatine überarbeiten, neue Klemmen, neue Komponenten</t>
  </si>
  <si>
    <t>Steuerungsintegration, Motor-Steuerungs-Integration, Spezifikationen, Parametrierungen, Revisionen, Steuerungs-Software</t>
  </si>
  <si>
    <t>Nachweise / Messung</t>
  </si>
  <si>
    <t>Integration ins System</t>
  </si>
  <si>
    <t>EE / HW Entwicklung (HARDWARE)</t>
  </si>
  <si>
    <t>EE / SW Entwicklung (SOFTWARE)</t>
  </si>
  <si>
    <t>Entwicklung HMI (SOFTWARE)</t>
  </si>
  <si>
    <t>IBN's / Validierung</t>
  </si>
  <si>
    <t>t.b.d.</t>
  </si>
  <si>
    <t>Overhead</t>
  </si>
  <si>
    <t>Modellnummer, CS-AUF, Besprechungen intern/extern, Dokumentenaustausch, Stati</t>
  </si>
  <si>
    <t>Versuchsträger, 1. System, Baugruppen, Teile,
Teilebeschaffung, Kommissionierung, IF88-Baugruppe</t>
  </si>
  <si>
    <t>Alu, Hutschiene</t>
  </si>
  <si>
    <t>Externe Box (Gehäuse), Montage</t>
  </si>
  <si>
    <t>Entwicklung Mechanik, Änderung Mechanik, Stücklisten, MTTR, MTBF, CS-AUF</t>
  </si>
  <si>
    <t>diverses Material für Montage</t>
  </si>
  <si>
    <t>Thermo-Sicherung</t>
  </si>
  <si>
    <t xml:space="preserve">Stecker </t>
  </si>
  <si>
    <t>Sub-D, Einbau, Signale, Failsafe</t>
  </si>
  <si>
    <t>Einkauf und Recherche</t>
  </si>
  <si>
    <t>Auftrag (Kurzform):</t>
  </si>
  <si>
    <t>Überarbeitung im Zuge der Kalkulation zusätzliche Schnittstelle 3rd Party in DocuTrim</t>
  </si>
  <si>
    <t>3.0</t>
  </si>
  <si>
    <t>Umsetzung 8 Eingänge/8 Ausgänge, Inbetriebnahmen, Prüfungen, Validierungen</t>
  </si>
  <si>
    <t>Kabel/Leitungen/Klemmen/Druchführungen</t>
  </si>
  <si>
    <t>Klemmen (Seheiben), Relais</t>
  </si>
  <si>
    <t>Klemmen (Scheiben), Relais</t>
  </si>
  <si>
    <t>Kabel/Leitungen/Klemmen/Durchführungen</t>
  </si>
  <si>
    <t>Netzwerk-Leitung (EtherCAT)</t>
  </si>
  <si>
    <t>Buskoppler (EtherCAT)</t>
  </si>
  <si>
    <t>Stecker Netzwerk (für EtherCAT)</t>
  </si>
  <si>
    <t>Stecker Power (24 Vdc)</t>
  </si>
  <si>
    <t xml:space="preserve"> </t>
  </si>
  <si>
    <t>4.0</t>
  </si>
  <si>
    <t>(Titel nicht ändern. Nur ändern in Tabelle "Info…")</t>
  </si>
  <si>
    <t>Diese Kalkulation ist nur für interne Zwecke zu verwenden.</t>
  </si>
  <si>
    <t>&lt;name&gt;</t>
  </si>
  <si>
    <t>Diese Kalkulation zeigt die materiellen Aufwände für ....</t>
  </si>
  <si>
    <t>Basis sind die Informationen seitens …</t>
  </si>
  <si>
    <t>dd.mm.yyyy (frühestmöglich)</t>
  </si>
  <si>
    <t>x Wochen nach Auftragseingang</t>
  </si>
  <si>
    <t>Kunde oder Auftraggeber nimmt die Funktionalität sowie alle zugehörige Dokumente ab</t>
  </si>
  <si>
    <r>
      <t xml:space="preserve">Aufgaben/Inhalte/Erwartungen/Ergebnisse
ALLGEMEIN, </t>
    </r>
    <r>
      <rPr>
        <b/>
        <sz val="11"/>
        <color rgb="FFFF0000"/>
        <rFont val="Calibri"/>
        <family val="2"/>
        <scheme val="minor"/>
      </rPr>
      <t>nicht im Angebot aufzunehmen</t>
    </r>
  </si>
  <si>
    <r>
      <t xml:space="preserve">konkrete Ionformation um genannten Projekt.
</t>
    </r>
    <r>
      <rPr>
        <b/>
        <sz val="11"/>
        <color rgb="FF00B050"/>
        <rFont val="Calibri"/>
        <family val="2"/>
        <scheme val="minor"/>
      </rPr>
      <t>Diese Punkte können im Angebot mit aufgeführt werden.</t>
    </r>
  </si>
  <si>
    <t>überarbeitet und Summen-Fehler eliminiert.
Zus. Spalten für Texte für Angebote ergänzt.</t>
  </si>
  <si>
    <t>TEMPLATE- Historie</t>
  </si>
  <si>
    <t>KALKULATIONS- Historie</t>
  </si>
  <si>
    <t>Änderung / Beschreibung / Erklärung</t>
  </si>
  <si>
    <t>heute hier, morgen dort</t>
  </si>
  <si>
    <t>V0</t>
  </si>
  <si>
    <t>Ergänzung der Prämissen auf Tabellenblatt "Info….".</t>
  </si>
  <si>
    <t>Zusatzkosten Serie</t>
  </si>
  <si>
    <t>Herstellung</t>
  </si>
  <si>
    <t>Beschreibung</t>
  </si>
  <si>
    <t>Bezeichnung / Teil / Material</t>
  </si>
  <si>
    <t>Begündungen, warum sich in Serie noch Änderungen ergeben (haben):</t>
  </si>
  <si>
    <t>Beschaffung</t>
  </si>
  <si>
    <t>Projekt-Management inkl. Reisekosten</t>
  </si>
  <si>
    <t>5.0</t>
  </si>
  <si>
    <t>Vorlagen- Nr. DEV.0307de_TM_Projekt-Kalkulation</t>
  </si>
  <si>
    <t>Tabellenblatt "Zusatzkosten Kalkulation": hier waren die Haus- und Kaufteile rechnerisch in Spalten L und M nicht korrekt.
Auf dem Deckblatt die Berechnungen geprüft und ergänzt (war nicht falsch, aber unvollständig)
Vorlagen-Nr. (DEV.0307....) auf jedem Blatt ergänzt.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</si>
</sst>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7030A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6">
    <xf numFmtId="0" fontId="0" fillId="0" borderId="0" xfId="0"/>
    <xf numFmtId="44" fontId="0" fillId="2" borderId="0" xfId="1" applyFont="1" applyFill="1" applyBorder="1"/>
    <xf numFmtId="0" fontId="0" fillId="0" borderId="0" xfId="0" applyAlignment="1">
      <alignment horizontal="left" vertical="top"/>
    </xf>
    <xf numFmtId="44" fontId="0" fillId="4" borderId="0" xfId="1" applyFont="1" applyFill="1" applyBorder="1"/>
    <xf numFmtId="0" fontId="3" fillId="5" borderId="1" xfId="0" applyFont="1" applyFill="1" applyBorder="1"/>
    <xf numFmtId="44" fontId="3" fillId="5" borderId="1" xfId="0" applyNumberFormat="1" applyFont="1" applyFill="1" applyBorder="1"/>
    <xf numFmtId="0" fontId="3" fillId="6" borderId="2" xfId="0" applyFont="1" applyFill="1" applyBorder="1" applyAlignment="1">
      <alignment horizontal="left" vertical="top"/>
    </xf>
    <xf numFmtId="14" fontId="0" fillId="0" borderId="2" xfId="0" applyNumberForma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16" fontId="0" fillId="0" borderId="2" xfId="0" quotePrefix="1" applyNumberFormat="1" applyBorder="1" applyAlignment="1">
      <alignment horizontal="left" vertical="top"/>
    </xf>
    <xf numFmtId="0" fontId="0" fillId="0" borderId="2" xfId="0" quotePrefix="1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8" borderId="0" xfId="0" applyFont="1" applyFill="1" applyAlignment="1">
      <alignment horizontal="center" vertical="center" wrapText="1"/>
    </xf>
    <xf numFmtId="0" fontId="3" fillId="8" borderId="0" xfId="0" applyFont="1" applyFill="1" applyAlignment="1">
      <alignment horizontal="center" vertical="center"/>
    </xf>
    <xf numFmtId="44" fontId="0" fillId="0" borderId="0" xfId="1" applyFont="1" applyFill="1" applyBorder="1"/>
    <xf numFmtId="0" fontId="0" fillId="8" borderId="0" xfId="0" applyFill="1" applyAlignment="1">
      <alignment wrapText="1"/>
    </xf>
    <xf numFmtId="44" fontId="0" fillId="8" borderId="0" xfId="1" applyFont="1" applyFill="1" applyBorder="1"/>
    <xf numFmtId="0" fontId="0" fillId="2" borderId="7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8" borderId="15" xfId="0" applyFill="1" applyBorder="1"/>
    <xf numFmtId="0" fontId="0" fillId="0" borderId="15" xfId="0" applyBorder="1"/>
    <xf numFmtId="0" fontId="0" fillId="8" borderId="11" xfId="0" applyFill="1" applyBorder="1" applyAlignment="1">
      <alignment horizontal="center" vertical="top"/>
    </xf>
    <xf numFmtId="0" fontId="0" fillId="8" borderId="11" xfId="0" applyFill="1" applyBorder="1" applyAlignment="1">
      <alignment horizontal="center" vertical="top" wrapText="1"/>
    </xf>
    <xf numFmtId="0" fontId="0" fillId="8" borderId="14" xfId="0" applyFill="1" applyBorder="1" applyAlignment="1">
      <alignment horizontal="center" vertical="top" wrapText="1"/>
    </xf>
    <xf numFmtId="0" fontId="0" fillId="8" borderId="16" xfId="0" applyFill="1" applyBorder="1" applyAlignment="1">
      <alignment horizontal="center" vertical="top" wrapText="1"/>
    </xf>
    <xf numFmtId="44" fontId="0" fillId="2" borderId="17" xfId="1" applyFont="1" applyFill="1" applyBorder="1"/>
    <xf numFmtId="44" fontId="0" fillId="8" borderId="17" xfId="1" applyFont="1" applyFill="1" applyBorder="1"/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44" fontId="0" fillId="2" borderId="0" xfId="1" applyFont="1" applyFill="1" applyBorder="1" applyAlignment="1">
      <alignment vertical="center"/>
    </xf>
    <xf numFmtId="44" fontId="0" fillId="4" borderId="0" xfId="1" applyFont="1" applyFill="1" applyBorder="1" applyAlignment="1">
      <alignment vertical="center"/>
    </xf>
    <xf numFmtId="44" fontId="0" fillId="2" borderId="17" xfId="1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15" xfId="0" applyBorder="1" applyAlignment="1">
      <alignment vertical="center"/>
    </xf>
    <xf numFmtId="44" fontId="0" fillId="0" borderId="0" xfId="1" applyFont="1" applyFill="1" applyBorder="1" applyAlignment="1">
      <alignment vertical="center"/>
    </xf>
    <xf numFmtId="0" fontId="0" fillId="0" borderId="15" xfId="0" quotePrefix="1" applyBorder="1" applyAlignment="1">
      <alignment vertical="center"/>
    </xf>
    <xf numFmtId="0" fontId="0" fillId="0" borderId="2" xfId="0" applyBorder="1"/>
    <xf numFmtId="44" fontId="0" fillId="0" borderId="0" xfId="0" applyNumberFormat="1"/>
    <xf numFmtId="44" fontId="0" fillId="0" borderId="2" xfId="0" applyNumberFormat="1" applyBorder="1"/>
    <xf numFmtId="0" fontId="3" fillId="0" borderId="0" xfId="0" applyFont="1"/>
    <xf numFmtId="0" fontId="3" fillId="9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164" fontId="0" fillId="4" borderId="0" xfId="0" applyNumberFormat="1" applyFill="1" applyAlignment="1">
      <alignment horizontal="center" vertical="center"/>
    </xf>
    <xf numFmtId="0" fontId="0" fillId="0" borderId="2" xfId="0" applyBorder="1" applyAlignment="1">
      <alignment horizontal="center"/>
    </xf>
    <xf numFmtId="44" fontId="3" fillId="0" borderId="0" xfId="0" applyNumberFormat="1" applyFont="1"/>
    <xf numFmtId="44" fontId="3" fillId="0" borderId="0" xfId="0" applyNumberFormat="1" applyFont="1" applyAlignment="1">
      <alignment horizontal="center"/>
    </xf>
    <xf numFmtId="0" fontId="3" fillId="12" borderId="1" xfId="0" applyFont="1" applyFill="1" applyBorder="1"/>
    <xf numFmtId="44" fontId="4" fillId="13" borderId="0" xfId="0" applyNumberFormat="1" applyFont="1" applyFill="1"/>
    <xf numFmtId="0" fontId="4" fillId="0" borderId="0" xfId="0" applyFont="1"/>
    <xf numFmtId="44" fontId="0" fillId="4" borderId="12" xfId="1" applyFont="1" applyFill="1" applyBorder="1"/>
    <xf numFmtId="0" fontId="3" fillId="0" borderId="13" xfId="0" applyFont="1" applyBorder="1"/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vertical="center"/>
    </xf>
    <xf numFmtId="0" fontId="6" fillId="0" borderId="0" xfId="0" applyFont="1"/>
    <xf numFmtId="14" fontId="0" fillId="0" borderId="0" xfId="0" applyNumberFormat="1" applyAlignment="1">
      <alignment horizontal="left"/>
    </xf>
    <xf numFmtId="0" fontId="7" fillId="0" borderId="0" xfId="0" applyFont="1"/>
    <xf numFmtId="44" fontId="8" fillId="2" borderId="17" xfId="1" applyFont="1" applyFill="1" applyBorder="1"/>
    <xf numFmtId="0" fontId="0" fillId="0" borderId="0" xfId="0" quotePrefix="1" applyAlignment="1">
      <alignment vertical="center"/>
    </xf>
    <xf numFmtId="0" fontId="0" fillId="0" borderId="0" xfId="0" quotePrefix="1" applyAlignment="1">
      <alignment vertical="center" wrapText="1"/>
    </xf>
    <xf numFmtId="1" fontId="0" fillId="0" borderId="0" xfId="0" applyNumberFormat="1" applyAlignment="1">
      <alignment horizontal="center" vertical="center" wrapText="1"/>
    </xf>
    <xf numFmtId="44" fontId="4" fillId="0" borderId="0" xfId="0" applyNumberFormat="1" applyFont="1"/>
    <xf numFmtId="0" fontId="0" fillId="4" borderId="2" xfId="0" applyFill="1" applyBorder="1" applyAlignment="1">
      <alignment horizontal="center"/>
    </xf>
    <xf numFmtId="44" fontId="0" fillId="4" borderId="2" xfId="0" applyNumberFormat="1" applyFill="1" applyBorder="1"/>
    <xf numFmtId="0" fontId="3" fillId="5" borderId="2" xfId="0" applyFont="1" applyFill="1" applyBorder="1"/>
    <xf numFmtId="44" fontId="10" fillId="14" borderId="2" xfId="0" applyNumberFormat="1" applyFont="1" applyFill="1" applyBorder="1"/>
    <xf numFmtId="0" fontId="0" fillId="14" borderId="0" xfId="0" quotePrefix="1" applyFill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5" fillId="4" borderId="0" xfId="0" applyFont="1" applyFill="1"/>
    <xf numFmtId="0" fontId="4" fillId="5" borderId="2" xfId="0" applyFont="1" applyFill="1" applyBorder="1"/>
    <xf numFmtId="0" fontId="0" fillId="10" borderId="0" xfId="0" applyFill="1"/>
    <xf numFmtId="0" fontId="0" fillId="4" borderId="6" xfId="0" applyFill="1" applyBorder="1" applyAlignment="1">
      <alignment horizontal="center" vertical="center" wrapText="1"/>
    </xf>
    <xf numFmtId="44" fontId="8" fillId="0" borderId="18" xfId="0" applyNumberFormat="1" applyFont="1" applyBorder="1"/>
    <xf numFmtId="0" fontId="11" fillId="0" borderId="0" xfId="0" applyFont="1"/>
    <xf numFmtId="44" fontId="8" fillId="2" borderId="2" xfId="1" applyFont="1" applyFill="1" applyBorder="1"/>
    <xf numFmtId="0" fontId="0" fillId="14" borderId="2" xfId="0" quotePrefix="1" applyFill="1" applyBorder="1" applyAlignment="1">
      <alignment horizontal="center"/>
    </xf>
    <xf numFmtId="0" fontId="3" fillId="9" borderId="19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 wrapText="1"/>
    </xf>
    <xf numFmtId="0" fontId="0" fillId="4" borderId="2" xfId="0" applyFill="1" applyBorder="1"/>
    <xf numFmtId="44" fontId="0" fillId="4" borderId="2" xfId="1" applyFont="1" applyFill="1" applyBorder="1"/>
    <xf numFmtId="44" fontId="0" fillId="2" borderId="2" xfId="1" applyFont="1" applyFill="1" applyBorder="1"/>
    <xf numFmtId="0" fontId="0" fillId="0" borderId="2" xfId="0" applyBorder="1" applyAlignment="1">
      <alignment wrapText="1"/>
    </xf>
    <xf numFmtId="0" fontId="0" fillId="7" borderId="2" xfId="0" applyFill="1" applyBorder="1"/>
    <xf numFmtId="0" fontId="0" fillId="0" borderId="2" xfId="0" quotePrefix="1" applyBorder="1"/>
    <xf numFmtId="0" fontId="0" fillId="7" borderId="2" xfId="0" quotePrefix="1" applyFill="1" applyBorder="1"/>
    <xf numFmtId="0" fontId="0" fillId="0" borderId="0" xfId="0" quotePrefix="1"/>
    <xf numFmtId="1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 wrapText="1"/>
    </xf>
    <xf numFmtId="0" fontId="0" fillId="0" borderId="2" xfId="0" quotePrefix="1" applyBorder="1" applyAlignment="1">
      <alignment vertical="center"/>
    </xf>
    <xf numFmtId="0" fontId="0" fillId="0" borderId="2" xfId="0" quotePrefix="1" applyBorder="1" applyAlignment="1">
      <alignment horizontal="left" vertical="center" wrapText="1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3" xfId="0" applyBorder="1" applyAlignment="1">
      <alignment wrapText="1"/>
    </xf>
    <xf numFmtId="44" fontId="0" fillId="14" borderId="0" xfId="0" applyNumberFormat="1" applyFill="1"/>
    <xf numFmtId="0" fontId="3" fillId="12" borderId="19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0" fontId="14" fillId="4" borderId="29" xfId="0" applyFont="1" applyFill="1" applyBorder="1" applyAlignment="1">
      <alignment horizontal="center" vertical="center"/>
    </xf>
    <xf numFmtId="0" fontId="14" fillId="4" borderId="30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3" fillId="2" borderId="2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/>
    </xf>
    <xf numFmtId="0" fontId="6" fillId="12" borderId="25" xfId="0" applyFont="1" applyFill="1" applyBorder="1" applyAlignment="1">
      <alignment horizontal="center" vertical="center"/>
    </xf>
    <xf numFmtId="0" fontId="6" fillId="12" borderId="1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8" fillId="12" borderId="19" xfId="0" applyFont="1" applyFill="1" applyBorder="1" applyAlignment="1">
      <alignment horizontal="center" vertical="center"/>
    </xf>
    <xf numFmtId="0" fontId="8" fillId="12" borderId="11" xfId="0" applyFont="1" applyFill="1" applyBorder="1" applyAlignment="1">
      <alignment horizontal="center" vertical="center"/>
    </xf>
    <xf numFmtId="0" fontId="4" fillId="11" borderId="0" xfId="0" applyFont="1" applyFill="1" applyAlignment="1">
      <alignment horizontal="center" wrapText="1"/>
    </xf>
    <xf numFmtId="0" fontId="4" fillId="11" borderId="0" xfId="0" applyFont="1" applyFill="1" applyAlignment="1">
      <alignment horizontal="center"/>
    </xf>
    <xf numFmtId="0" fontId="8" fillId="15" borderId="19" xfId="0" applyFont="1" applyFill="1" applyBorder="1" applyAlignment="1">
      <alignment horizontal="center" vertical="center"/>
    </xf>
    <xf numFmtId="0" fontId="8" fillId="15" borderId="11" xfId="0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0" fontId="15" fillId="18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16" borderId="2" xfId="0" applyFont="1" applyFill="1" applyBorder="1" applyAlignment="1">
      <alignment horizontal="center"/>
    </xf>
  </cellXfs>
  <cellStyles count="2">
    <cellStyle name="Standard" xfId="0" builtinId="0"/>
    <cellStyle name="Währung" xfId="1" builtinId="4"/>
  </cellStyles>
  <dxfs count="1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1669420</xdr:colOff>
      <xdr:row>17</xdr:row>
      <xdr:rowOff>36010</xdr:rowOff>
    </xdr:from>
    <xdr:ext cx="6605270" cy="937629"/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CF0E9F56-8EB6-4E94-A233-F4F7C30BA377}"/>
            </a:ext>
          </a:extLst>
        </xdr:cNvPr>
        <xdr:cNvSpPr/>
      </xdr:nvSpPr>
      <xdr:spPr>
        <a:xfrm rot="19680361">
          <a:off x="4060195" y="3350710"/>
          <a:ext cx="660527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de-DE" sz="5400" b="0" cap="none" spc="0">
              <a:ln w="0"/>
              <a:gradFill>
                <a:gsLst>
                  <a:gs pos="21000">
                    <a:srgbClr val="53575C">
                      <a:alpha val="6000"/>
                    </a:srgbClr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nur für interne Zwecke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467156</xdr:colOff>
      <xdr:row>13</xdr:row>
      <xdr:rowOff>123096</xdr:rowOff>
    </xdr:from>
    <xdr:ext cx="21449462" cy="1782924"/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E6C1FE23-C632-44BC-94EB-9A16110EF3B8}"/>
            </a:ext>
          </a:extLst>
        </xdr:cNvPr>
        <xdr:cNvSpPr/>
      </xdr:nvSpPr>
      <xdr:spPr>
        <a:xfrm rot="21103372">
          <a:off x="467156" y="3184703"/>
          <a:ext cx="21449462" cy="178292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de-DE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hier gehören Konzeptbilder rein, die auch im Angebot erscheinen müssen,</a:t>
          </a:r>
        </a:p>
        <a:p>
          <a:pPr algn="ctr"/>
          <a:r>
            <a:rPr lang="de-DE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damit der Kunde das Konzept sieht.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CA59E-1A65-49D9-A3A9-6253C28FB5EA}">
  <sheetPr>
    <tabColor rgb="FFFFFF00"/>
  </sheetPr>
  <dimension ref="B2:J40"/>
  <sheetViews>
    <sheetView tabSelected="1" zoomScale="55" zoomScaleNormal="55" workbookViewId="0">
      <selection activeCell="D52" sqref="D52"/>
    </sheetView>
  </sheetViews>
  <sheetFormatPr baseColWidth="10" defaultRowHeight="15" x14ac:dyDescent="0.25"/>
  <cols>
    <col min="2" max="2" width="3.140625" customWidth="1"/>
    <col min="3" max="3" width="21.28515625" bestFit="1" customWidth="1"/>
    <col min="4" max="4" width="130.5703125" bestFit="1" customWidth="1"/>
    <col min="5" max="5" width="13.5703125" customWidth="1"/>
    <col min="6" max="6" width="19.28515625" customWidth="1"/>
    <col min="10" max="10" width="4" customWidth="1"/>
  </cols>
  <sheetData>
    <row r="2" spans="2:10" x14ac:dyDescent="0.25">
      <c r="D2" t="s">
        <v>194</v>
      </c>
    </row>
    <row r="3" spans="2:10" ht="26.25" x14ac:dyDescent="0.4">
      <c r="B3" s="74"/>
      <c r="D3" s="58" t="s">
        <v>69</v>
      </c>
      <c r="E3" s="58"/>
      <c r="J3" s="74"/>
    </row>
    <row r="4" spans="2:10" ht="23.25" x14ac:dyDescent="0.35">
      <c r="B4" s="74"/>
      <c r="D4" s="72" t="s">
        <v>171</v>
      </c>
      <c r="E4" s="53" t="s">
        <v>129</v>
      </c>
      <c r="J4" s="74"/>
    </row>
    <row r="5" spans="2:10" x14ac:dyDescent="0.25">
      <c r="B5" s="74"/>
      <c r="D5" t="s">
        <v>172</v>
      </c>
      <c r="J5" s="74"/>
    </row>
    <row r="6" spans="2:10" x14ac:dyDescent="0.25">
      <c r="B6" s="74"/>
      <c r="D6" t="s">
        <v>63</v>
      </c>
      <c r="J6" s="74"/>
    </row>
    <row r="7" spans="2:10" x14ac:dyDescent="0.25">
      <c r="B7" s="74"/>
      <c r="D7" t="s">
        <v>173</v>
      </c>
      <c r="J7" s="74"/>
    </row>
    <row r="8" spans="2:10" x14ac:dyDescent="0.25">
      <c r="B8" s="74"/>
      <c r="J8" s="74"/>
    </row>
    <row r="9" spans="2:10" ht="15.75" thickBot="1" x14ac:dyDescent="0.3">
      <c r="B9" s="74"/>
      <c r="D9" t="s">
        <v>170</v>
      </c>
      <c r="J9" s="74"/>
    </row>
    <row r="10" spans="2:10" x14ac:dyDescent="0.25">
      <c r="B10" s="74"/>
      <c r="C10" s="44" t="s">
        <v>155</v>
      </c>
      <c r="D10" s="98"/>
      <c r="J10" s="74"/>
    </row>
    <row r="11" spans="2:10" x14ac:dyDescent="0.25">
      <c r="B11" s="74"/>
      <c r="D11" s="99"/>
      <c r="J11" s="74"/>
    </row>
    <row r="12" spans="2:10" x14ac:dyDescent="0.25">
      <c r="B12" s="74"/>
      <c r="D12" s="99"/>
      <c r="J12" s="74"/>
    </row>
    <row r="13" spans="2:10" x14ac:dyDescent="0.25">
      <c r="B13" s="74"/>
      <c r="D13" s="99"/>
      <c r="J13" s="74"/>
    </row>
    <row r="14" spans="2:10" x14ac:dyDescent="0.25">
      <c r="B14" s="74"/>
      <c r="D14" s="99"/>
      <c r="J14" s="74"/>
    </row>
    <row r="15" spans="2:10" ht="15.75" thickBot="1" x14ac:dyDescent="0.3">
      <c r="B15" s="74"/>
      <c r="D15" s="100"/>
      <c r="J15" s="74"/>
    </row>
    <row r="16" spans="2:10" x14ac:dyDescent="0.25">
      <c r="B16" s="74"/>
      <c r="J16" s="74"/>
    </row>
    <row r="17" spans="2:10" x14ac:dyDescent="0.25">
      <c r="B17" s="74"/>
      <c r="C17" s="44" t="s">
        <v>64</v>
      </c>
      <c r="D17" s="59" t="s">
        <v>174</v>
      </c>
      <c r="E17" s="59"/>
      <c r="J17" s="74"/>
    </row>
    <row r="18" spans="2:10" ht="15.75" thickBot="1" x14ac:dyDescent="0.3">
      <c r="B18" s="74"/>
      <c r="C18" s="44" t="s">
        <v>72</v>
      </c>
      <c r="D18" t="s">
        <v>175</v>
      </c>
      <c r="J18" s="74"/>
    </row>
    <row r="19" spans="2:10" x14ac:dyDescent="0.25">
      <c r="B19" s="74"/>
      <c r="C19" s="44" t="s">
        <v>65</v>
      </c>
      <c r="D19" s="98" t="s">
        <v>66</v>
      </c>
      <c r="J19" s="74"/>
    </row>
    <row r="20" spans="2:10" x14ac:dyDescent="0.25">
      <c r="B20" s="74"/>
      <c r="D20" s="99" t="s">
        <v>176</v>
      </c>
      <c r="J20" s="74"/>
    </row>
    <row r="21" spans="2:10" ht="15.75" thickBot="1" x14ac:dyDescent="0.3">
      <c r="B21" s="74"/>
      <c r="D21" s="101"/>
      <c r="J21" s="74"/>
    </row>
    <row r="22" spans="2:10" x14ac:dyDescent="0.25">
      <c r="B22" s="74"/>
      <c r="J22" s="74"/>
    </row>
    <row r="23" spans="2:10" x14ac:dyDescent="0.25">
      <c r="B23" s="74"/>
      <c r="J23" s="74"/>
    </row>
    <row r="24" spans="2:10" x14ac:dyDescent="0.25">
      <c r="B24" s="74"/>
      <c r="D24" s="68" t="s">
        <v>119</v>
      </c>
      <c r="E24" s="71" t="s">
        <v>48</v>
      </c>
      <c r="F24" s="71" t="s">
        <v>114</v>
      </c>
      <c r="J24" s="74"/>
    </row>
    <row r="25" spans="2:10" x14ac:dyDescent="0.25">
      <c r="B25" s="74"/>
      <c r="D25" s="41" t="s">
        <v>19</v>
      </c>
      <c r="E25" s="48">
        <v>1</v>
      </c>
      <c r="F25" s="43">
        <f>Entwicklung!K66*E25</f>
        <v>0</v>
      </c>
      <c r="G25" s="44" t="s">
        <v>120</v>
      </c>
      <c r="J25" s="74"/>
    </row>
    <row r="26" spans="2:10" x14ac:dyDescent="0.25">
      <c r="B26" s="74"/>
      <c r="D26" s="41" t="s">
        <v>192</v>
      </c>
      <c r="E26" s="48">
        <v>1</v>
      </c>
      <c r="F26" s="43">
        <f>'Projekt-Management'!K25*E26</f>
        <v>0</v>
      </c>
      <c r="G26" s="44" t="s">
        <v>121</v>
      </c>
      <c r="J26" s="74"/>
    </row>
    <row r="27" spans="2:10" x14ac:dyDescent="0.25">
      <c r="B27" s="74"/>
      <c r="D27" s="41" t="s">
        <v>124</v>
      </c>
      <c r="E27" s="48">
        <v>1</v>
      </c>
      <c r="F27" s="43">
        <f>'HK Protot.'!I19*E27</f>
        <v>0</v>
      </c>
      <c r="G27" s="44" t="s">
        <v>123</v>
      </c>
      <c r="J27" s="74"/>
    </row>
    <row r="28" spans="2:10" x14ac:dyDescent="0.25">
      <c r="B28" s="74"/>
      <c r="D28" s="41" t="s">
        <v>115</v>
      </c>
      <c r="E28" s="48">
        <v>1</v>
      </c>
      <c r="F28" s="43">
        <f>'Materialkosten Protot.'!G19*E28</f>
        <v>0</v>
      </c>
      <c r="G28" s="44" t="s">
        <v>126</v>
      </c>
      <c r="J28" s="74"/>
    </row>
    <row r="29" spans="2:10" x14ac:dyDescent="0.25">
      <c r="B29" s="74"/>
      <c r="D29" s="41" t="s">
        <v>125</v>
      </c>
      <c r="E29" s="48">
        <v>1</v>
      </c>
      <c r="F29" s="43">
        <f>'HK Serie'!I18*E29</f>
        <v>0</v>
      </c>
      <c r="G29" s="44" t="s">
        <v>127</v>
      </c>
      <c r="J29" s="74"/>
    </row>
    <row r="30" spans="2:10" x14ac:dyDescent="0.25">
      <c r="B30" s="74"/>
      <c r="D30" s="41" t="s">
        <v>116</v>
      </c>
      <c r="E30" s="48">
        <v>1</v>
      </c>
      <c r="F30" s="43">
        <f>'Materialkosten Serie'!G19*E30</f>
        <v>0</v>
      </c>
      <c r="G30" s="44" t="s">
        <v>122</v>
      </c>
      <c r="J30" s="74"/>
    </row>
    <row r="31" spans="2:10" x14ac:dyDescent="0.25">
      <c r="B31" s="74"/>
      <c r="D31" s="41" t="s">
        <v>186</v>
      </c>
      <c r="E31" s="48">
        <v>1</v>
      </c>
      <c r="F31" s="43">
        <f>'Info für VK Kalk'!G22*'Info für VK Kalk'!E31</f>
        <v>0</v>
      </c>
      <c r="G31" s="44" t="s">
        <v>128</v>
      </c>
      <c r="J31" s="74"/>
    </row>
    <row r="32" spans="2:10" ht="18.75" x14ac:dyDescent="0.3">
      <c r="B32" s="74"/>
      <c r="D32" s="69" t="s">
        <v>117</v>
      </c>
      <c r="E32" s="79" t="s">
        <v>84</v>
      </c>
      <c r="F32" s="69">
        <f>SUM(F25:F30)</f>
        <v>0</v>
      </c>
      <c r="J32" s="74"/>
    </row>
    <row r="33" spans="2:10" x14ac:dyDescent="0.25">
      <c r="B33" s="74"/>
      <c r="J33" s="74"/>
    </row>
    <row r="34" spans="2:10" x14ac:dyDescent="0.25">
      <c r="B34" s="74"/>
      <c r="J34" s="74"/>
    </row>
    <row r="35" spans="2:10" x14ac:dyDescent="0.25">
      <c r="B35" s="74"/>
      <c r="D35" s="68" t="s">
        <v>118</v>
      </c>
      <c r="E35" s="71" t="s">
        <v>48</v>
      </c>
      <c r="F35" s="71" t="s">
        <v>114</v>
      </c>
      <c r="J35" s="74"/>
    </row>
    <row r="36" spans="2:10" x14ac:dyDescent="0.25">
      <c r="B36" s="74"/>
      <c r="D36" s="41"/>
      <c r="E36" s="48">
        <v>1</v>
      </c>
      <c r="F36" s="43">
        <f>'Zusatzkosten Serie'!G21*E36</f>
        <v>0</v>
      </c>
      <c r="J36" s="74"/>
    </row>
    <row r="37" spans="2:10" x14ac:dyDescent="0.25">
      <c r="B37" s="74"/>
      <c r="D37" s="41"/>
      <c r="E37" s="41"/>
      <c r="F37" s="41"/>
      <c r="J37" s="74"/>
    </row>
    <row r="38" spans="2:10" ht="18.75" x14ac:dyDescent="0.3">
      <c r="B38" s="74"/>
      <c r="D38" s="69" t="s">
        <v>117</v>
      </c>
      <c r="E38" s="70" t="s">
        <v>84</v>
      </c>
      <c r="F38" s="69">
        <f>SUM(F36:F37)</f>
        <v>0</v>
      </c>
      <c r="J38" s="74"/>
    </row>
    <row r="40" spans="2:10" x14ac:dyDescent="0.25">
      <c r="C40" s="12" t="s">
        <v>70</v>
      </c>
      <c r="D40" t="str" cm="1">
        <f t="array" aca="1" ref="D40" ca="1">MID(CELL("Dateiname",C1),SEARCH("[",CELL("Dateiname",C1),1)+1,SEARCH("]",CELL("Dateiname",C1),1)-SEARCH("[",CELL("Dateiname",C1),1)-1)</f>
        <v>Projekt-Kalkulation-empty-V5.xlsx</v>
      </c>
    </row>
  </sheetData>
  <conditionalFormatting sqref="E25:E31">
    <cfRule type="cellIs" dxfId="10" priority="2" operator="equal">
      <formula>0</formula>
    </cfRule>
  </conditionalFormatting>
  <conditionalFormatting sqref="E36">
    <cfRule type="cellIs" dxfId="9" priority="1" operator="equal">
      <formula>0</formula>
    </cfRule>
  </conditionalFormatting>
  <pageMargins left="1.1023622047244095" right="0.70866141732283472" top="1.2598425196850394" bottom="1.1811023622047245" header="0.31496062992125984" footer="0.43307086614173229"/>
  <pageSetup paperSize="9" orientation="landscape" r:id="rId1"/>
  <headerFooter>
    <oddHeader>&amp;C&amp;14Data Information Transfer Sheet
to VK Kalkulation</oddHeader>
    <oddFooter>&amp;LPrepared By: D. Cannon
Printed: &amp;D
File: 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23763-0BA0-4FF2-BC8F-569FC0E4A765}">
  <sheetPr>
    <tabColor rgb="FFFFC000"/>
  </sheetPr>
  <dimension ref="B3:E22"/>
  <sheetViews>
    <sheetView workbookViewId="0">
      <selection activeCell="B23" sqref="B23"/>
    </sheetView>
  </sheetViews>
  <sheetFormatPr baseColWidth="10" defaultRowHeight="15" x14ac:dyDescent="0.25"/>
  <cols>
    <col min="2" max="2" width="15" customWidth="1"/>
    <col min="3" max="3" width="18.28515625" customWidth="1"/>
    <col min="4" max="4" width="48.5703125" bestFit="1" customWidth="1"/>
  </cols>
  <sheetData>
    <row r="3" spans="2:5" ht="23.25" x14ac:dyDescent="0.35">
      <c r="B3" s="134" t="s">
        <v>181</v>
      </c>
      <c r="C3" s="134"/>
      <c r="D3" s="134"/>
      <c r="E3" s="134"/>
    </row>
    <row r="4" spans="2:5" x14ac:dyDescent="0.25">
      <c r="B4" s="6" t="s">
        <v>0</v>
      </c>
      <c r="C4" s="6" t="s">
        <v>5</v>
      </c>
      <c r="D4" s="6" t="s">
        <v>182</v>
      </c>
      <c r="E4" s="6" t="s">
        <v>6</v>
      </c>
    </row>
    <row r="5" spans="2:5" x14ac:dyDescent="0.25">
      <c r="B5" s="7">
        <v>44652</v>
      </c>
      <c r="C5" s="8" t="s">
        <v>106</v>
      </c>
      <c r="D5" s="11" t="s">
        <v>183</v>
      </c>
      <c r="E5" s="10" t="s">
        <v>184</v>
      </c>
    </row>
    <row r="6" spans="2:5" x14ac:dyDescent="0.25">
      <c r="B6" s="7"/>
      <c r="C6" s="8"/>
      <c r="D6" s="11"/>
      <c r="E6" s="9"/>
    </row>
    <row r="7" spans="2:5" x14ac:dyDescent="0.25">
      <c r="B7" s="7"/>
      <c r="C7" s="8"/>
      <c r="D7" s="11"/>
      <c r="E7" s="9"/>
    </row>
    <row r="8" spans="2:5" x14ac:dyDescent="0.25">
      <c r="B8" s="7"/>
      <c r="C8" s="8"/>
      <c r="D8" s="11"/>
      <c r="E8" s="9"/>
    </row>
    <row r="9" spans="2:5" x14ac:dyDescent="0.25">
      <c r="B9" s="7"/>
      <c r="C9" s="8"/>
      <c r="D9" s="8"/>
      <c r="E9" s="9"/>
    </row>
    <row r="10" spans="2:5" x14ac:dyDescent="0.25">
      <c r="B10" s="8"/>
      <c r="C10" s="8"/>
      <c r="D10" s="8"/>
      <c r="E10" s="8"/>
    </row>
    <row r="11" spans="2:5" x14ac:dyDescent="0.25">
      <c r="B11" s="8"/>
      <c r="C11" s="8"/>
      <c r="D11" s="8"/>
      <c r="E11" s="8"/>
    </row>
    <row r="12" spans="2:5" x14ac:dyDescent="0.25">
      <c r="B12" s="8"/>
      <c r="C12" s="8"/>
      <c r="D12" s="8"/>
      <c r="E12" s="8"/>
    </row>
    <row r="13" spans="2:5" x14ac:dyDescent="0.25">
      <c r="B13" s="8"/>
      <c r="C13" s="8"/>
      <c r="D13" s="8"/>
      <c r="E13" s="8"/>
    </row>
    <row r="14" spans="2:5" x14ac:dyDescent="0.25">
      <c r="B14" s="8"/>
      <c r="C14" s="8"/>
      <c r="D14" s="8"/>
      <c r="E14" s="8"/>
    </row>
    <row r="15" spans="2:5" x14ac:dyDescent="0.25">
      <c r="B15" s="8"/>
      <c r="C15" s="8"/>
      <c r="D15" s="8"/>
      <c r="E15" s="8"/>
    </row>
    <row r="16" spans="2:5" x14ac:dyDescent="0.25">
      <c r="B16" s="8"/>
      <c r="C16" s="8"/>
      <c r="D16" s="8"/>
      <c r="E16" s="8"/>
    </row>
    <row r="17" spans="2:5" x14ac:dyDescent="0.25">
      <c r="B17" s="8"/>
      <c r="C17" s="8"/>
      <c r="D17" s="8"/>
      <c r="E17" s="8"/>
    </row>
    <row r="18" spans="2:5" x14ac:dyDescent="0.25">
      <c r="B18" s="8"/>
      <c r="C18" s="8"/>
      <c r="D18" s="8"/>
      <c r="E18" s="8"/>
    </row>
    <row r="19" spans="2:5" x14ac:dyDescent="0.25">
      <c r="B19" s="8"/>
      <c r="C19" s="8"/>
      <c r="D19" s="8"/>
      <c r="E19" s="8"/>
    </row>
    <row r="22" spans="2:5" x14ac:dyDescent="0.25">
      <c r="B22" t="str">
        <f>'Info für VK Kalk'!D2</f>
        <v>Vorlagen- Nr. DEV.0307de_TM_Projekt-Kalkulation</v>
      </c>
    </row>
  </sheetData>
  <mergeCells count="1">
    <mergeCell ref="B3:E3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B84AD-B53A-422F-9A24-DE60DB6A436D}">
  <sheetPr>
    <tabColor rgb="FFC00000"/>
  </sheetPr>
  <dimension ref="B3:E22"/>
  <sheetViews>
    <sheetView workbookViewId="0">
      <selection activeCell="H9" sqref="H9"/>
    </sheetView>
  </sheetViews>
  <sheetFormatPr baseColWidth="10" defaultRowHeight="15" x14ac:dyDescent="0.25"/>
  <cols>
    <col min="2" max="2" width="15" customWidth="1"/>
    <col min="3" max="3" width="18.28515625" customWidth="1"/>
    <col min="4" max="4" width="48.5703125" bestFit="1" customWidth="1"/>
  </cols>
  <sheetData>
    <row r="3" spans="2:5" ht="23.25" x14ac:dyDescent="0.35">
      <c r="B3" s="135" t="s">
        <v>180</v>
      </c>
      <c r="C3" s="135"/>
      <c r="D3" s="135"/>
      <c r="E3" s="135"/>
    </row>
    <row r="4" spans="2:5" x14ac:dyDescent="0.25">
      <c r="B4" s="6" t="s">
        <v>0</v>
      </c>
      <c r="C4" s="6" t="s">
        <v>5</v>
      </c>
      <c r="D4" s="6" t="s">
        <v>182</v>
      </c>
      <c r="E4" s="6" t="s">
        <v>6</v>
      </c>
    </row>
    <row r="5" spans="2:5" ht="45" x14ac:dyDescent="0.25">
      <c r="B5" s="7">
        <v>44448</v>
      </c>
      <c r="C5" s="8" t="s">
        <v>41</v>
      </c>
      <c r="D5" s="11" t="s">
        <v>42</v>
      </c>
      <c r="E5" s="10" t="s">
        <v>7</v>
      </c>
    </row>
    <row r="6" spans="2:5" ht="30" x14ac:dyDescent="0.25">
      <c r="B6" s="7">
        <v>44671</v>
      </c>
      <c r="C6" s="8" t="s">
        <v>106</v>
      </c>
      <c r="D6" s="11" t="s">
        <v>156</v>
      </c>
      <c r="E6" s="9" t="s">
        <v>107</v>
      </c>
    </row>
    <row r="7" spans="2:5" x14ac:dyDescent="0.25">
      <c r="B7" s="7">
        <v>44672</v>
      </c>
      <c r="C7" s="8" t="s">
        <v>106</v>
      </c>
      <c r="D7" s="11" t="s">
        <v>185</v>
      </c>
      <c r="E7" s="9" t="s">
        <v>157</v>
      </c>
    </row>
    <row r="8" spans="2:5" ht="30" x14ac:dyDescent="0.25">
      <c r="B8" s="7">
        <v>44678</v>
      </c>
      <c r="C8" s="8" t="s">
        <v>106</v>
      </c>
      <c r="D8" s="11" t="s">
        <v>179</v>
      </c>
      <c r="E8" s="9" t="s">
        <v>168</v>
      </c>
    </row>
    <row r="9" spans="2:5" ht="120" x14ac:dyDescent="0.25">
      <c r="B9" s="7">
        <v>45772</v>
      </c>
      <c r="C9" s="8" t="s">
        <v>106</v>
      </c>
      <c r="D9" s="11" t="s">
        <v>195</v>
      </c>
      <c r="E9" s="9" t="s">
        <v>193</v>
      </c>
    </row>
    <row r="10" spans="2:5" x14ac:dyDescent="0.25">
      <c r="B10" s="8"/>
      <c r="C10" s="8"/>
      <c r="D10" s="8"/>
      <c r="E10" s="8"/>
    </row>
    <row r="11" spans="2:5" x14ac:dyDescent="0.25">
      <c r="B11" s="8"/>
      <c r="C11" s="8"/>
      <c r="D11" s="8"/>
      <c r="E11" s="8"/>
    </row>
    <row r="12" spans="2:5" x14ac:dyDescent="0.25">
      <c r="B12" s="8"/>
      <c r="C12" s="8"/>
      <c r="D12" s="8"/>
      <c r="E12" s="8"/>
    </row>
    <row r="13" spans="2:5" x14ac:dyDescent="0.25">
      <c r="B13" s="8"/>
      <c r="C13" s="8"/>
      <c r="D13" s="8"/>
      <c r="E13" s="8"/>
    </row>
    <row r="14" spans="2:5" x14ac:dyDescent="0.25">
      <c r="B14" s="8"/>
      <c r="C14" s="8"/>
      <c r="D14" s="8"/>
      <c r="E14" s="8"/>
    </row>
    <row r="15" spans="2:5" x14ac:dyDescent="0.25">
      <c r="B15" s="8"/>
      <c r="C15" s="8"/>
      <c r="D15" s="8"/>
      <c r="E15" s="8"/>
    </row>
    <row r="16" spans="2:5" x14ac:dyDescent="0.25">
      <c r="B16" s="8"/>
      <c r="C16" s="8"/>
      <c r="D16" s="8"/>
      <c r="E16" s="8"/>
    </row>
    <row r="17" spans="2:5" x14ac:dyDescent="0.25">
      <c r="B17" s="8"/>
      <c r="C17" s="8"/>
      <c r="D17" s="8"/>
      <c r="E17" s="8"/>
    </row>
    <row r="18" spans="2:5" x14ac:dyDescent="0.25">
      <c r="B18" s="8"/>
      <c r="C18" s="8"/>
      <c r="D18" s="8"/>
      <c r="E18" s="8"/>
    </row>
    <row r="19" spans="2:5" x14ac:dyDescent="0.25">
      <c r="B19" s="8"/>
      <c r="C19" s="8"/>
      <c r="D19" s="8"/>
      <c r="E19" s="8"/>
    </row>
    <row r="22" spans="2:5" x14ac:dyDescent="0.25">
      <c r="B22" t="str">
        <f>'Info für VK Kalk'!D2</f>
        <v>Vorlagen- Nr. DEV.0307de_TM_Projekt-Kalkulation</v>
      </c>
    </row>
  </sheetData>
  <mergeCells count="1">
    <mergeCell ref="B3:E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8DA51-BFD0-4310-83AD-E5F83B24D2C7}">
  <sheetPr>
    <tabColor theme="0" tint="-0.34998626667073579"/>
  </sheetPr>
  <dimension ref="B2:C5"/>
  <sheetViews>
    <sheetView showGridLines="0" zoomScale="70" zoomScaleNormal="70" workbookViewId="0">
      <selection activeCell="B3" sqref="B3"/>
    </sheetView>
  </sheetViews>
  <sheetFormatPr baseColWidth="10" defaultRowHeight="15" x14ac:dyDescent="0.25"/>
  <cols>
    <col min="2" max="2" width="33.28515625" customWidth="1"/>
  </cols>
  <sheetData>
    <row r="2" spans="2:3" x14ac:dyDescent="0.25">
      <c r="B2" t="str">
        <f>'Info für VK Kalk'!D2</f>
        <v>Vorlagen- Nr. DEV.0307de_TM_Projekt-Kalkulation</v>
      </c>
    </row>
    <row r="3" spans="2:3" ht="61.5" x14ac:dyDescent="0.9">
      <c r="B3" s="60" t="s">
        <v>71</v>
      </c>
      <c r="C3" s="60" t="str">
        <f>'Info für VK Kalk'!D4</f>
        <v>&lt;name&gt;</v>
      </c>
    </row>
    <row r="5" spans="2:3" x14ac:dyDescent="0.25">
      <c r="C5" t="s">
        <v>169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2:P71"/>
  <sheetViews>
    <sheetView zoomScale="55" zoomScaleNormal="55" workbookViewId="0">
      <pane xSplit="5" ySplit="7" topLeftCell="F8" activePane="bottomRight" state="frozen"/>
      <selection activeCell="B21" sqref="B21"/>
      <selection pane="topRight" activeCell="B21" sqref="B21"/>
      <selection pane="bottomLeft" activeCell="B21" sqref="B21"/>
      <selection pane="bottomRight" activeCell="D3" sqref="D3"/>
    </sheetView>
  </sheetViews>
  <sheetFormatPr baseColWidth="10" defaultColWidth="9.140625" defaultRowHeight="15" x14ac:dyDescent="0.25"/>
  <cols>
    <col min="1" max="1" width="7.5703125" customWidth="1"/>
    <col min="2" max="3" width="9.140625" style="12"/>
    <col min="4" max="4" width="63" bestFit="1" customWidth="1"/>
    <col min="5" max="6" width="126.5703125" customWidth="1"/>
    <col min="7" max="7" width="6.7109375" customWidth="1"/>
    <col min="8" max="8" width="14.42578125" customWidth="1"/>
    <col min="9" max="9" width="15.42578125" customWidth="1"/>
    <col min="10" max="10" width="15.7109375" customWidth="1"/>
    <col min="11" max="11" width="19.28515625" customWidth="1"/>
    <col min="12" max="12" width="13.5703125" bestFit="1" customWidth="1"/>
  </cols>
  <sheetData>
    <row r="2" spans="2:15" ht="33" customHeight="1" x14ac:dyDescent="0.25">
      <c r="D2" t="str">
        <f>'Info für VK Kalk'!D2</f>
        <v>Vorlagen- Nr. DEV.0307de_TM_Projekt-Kalkulation</v>
      </c>
    </row>
    <row r="3" spans="2:15" ht="57.75" customHeight="1" x14ac:dyDescent="0.9">
      <c r="D3" s="60" t="s">
        <v>71</v>
      </c>
      <c r="E3" s="60" t="str">
        <f>'Info für VK Kalk'!D4</f>
        <v>&lt;name&gt;</v>
      </c>
      <c r="F3" s="60"/>
    </row>
    <row r="4" spans="2:15" ht="57.75" customHeight="1" thickBot="1" x14ac:dyDescent="0.95">
      <c r="D4" s="60"/>
      <c r="E4" s="2" t="s">
        <v>169</v>
      </c>
      <c r="F4" s="2"/>
    </row>
    <row r="5" spans="2:15" ht="36.75" thickBot="1" x14ac:dyDescent="0.3">
      <c r="B5" s="105" t="s">
        <v>19</v>
      </c>
      <c r="C5" s="106"/>
      <c r="D5" s="106"/>
      <c r="E5" s="106"/>
      <c r="F5" s="107"/>
      <c r="G5" s="44" t="s">
        <v>46</v>
      </c>
    </row>
    <row r="6" spans="2:15" ht="15" customHeight="1" x14ac:dyDescent="0.25">
      <c r="B6" s="108" t="s">
        <v>43</v>
      </c>
      <c r="C6" s="108" t="s">
        <v>44</v>
      </c>
      <c r="D6" s="113" t="s">
        <v>18</v>
      </c>
      <c r="E6" s="115" t="s">
        <v>177</v>
      </c>
      <c r="F6" s="117" t="s">
        <v>178</v>
      </c>
      <c r="G6" s="110" t="s">
        <v>31</v>
      </c>
      <c r="H6" s="111"/>
      <c r="I6" s="111"/>
      <c r="J6" s="111"/>
      <c r="K6" s="112"/>
    </row>
    <row r="7" spans="2:15" s="2" customFormat="1" ht="45.75" thickBot="1" x14ac:dyDescent="0.3">
      <c r="B7" s="109"/>
      <c r="C7" s="109"/>
      <c r="D7" s="114"/>
      <c r="E7" s="116"/>
      <c r="F7" s="118"/>
      <c r="G7" s="75" t="s">
        <v>11</v>
      </c>
      <c r="H7" s="21" t="s">
        <v>1</v>
      </c>
      <c r="I7" s="22" t="s">
        <v>12</v>
      </c>
      <c r="J7" s="22" t="s">
        <v>2</v>
      </c>
      <c r="K7" s="23" t="s">
        <v>3</v>
      </c>
    </row>
    <row r="8" spans="2:15" s="2" customFormat="1" x14ac:dyDescent="0.25">
      <c r="B8" s="16" t="s">
        <v>34</v>
      </c>
      <c r="C8" s="16"/>
      <c r="D8" s="17" t="s">
        <v>28</v>
      </c>
      <c r="E8" s="17"/>
      <c r="F8" s="17"/>
      <c r="G8" s="28"/>
      <c r="H8" s="26"/>
      <c r="I8" s="27"/>
      <c r="J8" s="27"/>
      <c r="K8" s="29"/>
    </row>
    <row r="9" spans="2:15" s="2" customFormat="1" x14ac:dyDescent="0.25">
      <c r="B9" s="64">
        <v>1</v>
      </c>
      <c r="C9" s="14" t="s">
        <v>85</v>
      </c>
      <c r="D9" s="32" t="s">
        <v>59</v>
      </c>
      <c r="E9" s="33" t="s">
        <v>130</v>
      </c>
      <c r="F9" s="33"/>
      <c r="G9" s="38">
        <v>0</v>
      </c>
      <c r="H9" s="39">
        <f t="shared" ref="H9:H19" si="0">$C$66</f>
        <v>50</v>
      </c>
      <c r="I9" s="34">
        <f t="shared" ref="I9:I10" si="1">H9*G9</f>
        <v>0</v>
      </c>
      <c r="J9" s="35">
        <v>0</v>
      </c>
      <c r="K9" s="36">
        <f t="shared" ref="K9:K10" si="2">J9+I9</f>
        <v>0</v>
      </c>
    </row>
    <row r="10" spans="2:15" s="2" customFormat="1" x14ac:dyDescent="0.25">
      <c r="B10" s="64">
        <v>2</v>
      </c>
      <c r="C10" s="14" t="s">
        <v>85</v>
      </c>
      <c r="D10" s="32" t="s">
        <v>60</v>
      </c>
      <c r="E10" s="33" t="s">
        <v>86</v>
      </c>
      <c r="F10" s="33"/>
      <c r="G10" s="38">
        <v>0</v>
      </c>
      <c r="H10" s="39">
        <f t="shared" si="0"/>
        <v>50</v>
      </c>
      <c r="I10" s="34">
        <f t="shared" si="1"/>
        <v>0</v>
      </c>
      <c r="J10" s="35">
        <v>0</v>
      </c>
      <c r="K10" s="36">
        <f t="shared" si="2"/>
        <v>0</v>
      </c>
    </row>
    <row r="11" spans="2:15" x14ac:dyDescent="0.25">
      <c r="B11" s="64">
        <v>3</v>
      </c>
      <c r="C11" s="14" t="s">
        <v>85</v>
      </c>
      <c r="D11" s="32" t="s">
        <v>13</v>
      </c>
      <c r="E11" s="37" t="s">
        <v>16</v>
      </c>
      <c r="F11" s="37"/>
      <c r="G11" s="38">
        <v>0</v>
      </c>
      <c r="H11" s="39">
        <f t="shared" si="0"/>
        <v>50</v>
      </c>
      <c r="I11" s="34">
        <f t="shared" ref="I11:I18" si="3">H11*G11</f>
        <v>0</v>
      </c>
      <c r="J11" s="35">
        <v>0</v>
      </c>
      <c r="K11" s="36">
        <f t="shared" ref="K11:K13" si="4">J11+I11</f>
        <v>0</v>
      </c>
    </row>
    <row r="12" spans="2:15" x14ac:dyDescent="0.25">
      <c r="B12" s="64">
        <v>4</v>
      </c>
      <c r="C12" s="14" t="s">
        <v>85</v>
      </c>
      <c r="D12" s="32" t="s">
        <v>14</v>
      </c>
      <c r="E12" s="37" t="s">
        <v>15</v>
      </c>
      <c r="F12" s="37"/>
      <c r="G12" s="38">
        <v>0</v>
      </c>
      <c r="H12" s="39">
        <f t="shared" si="0"/>
        <v>50</v>
      </c>
      <c r="I12" s="34">
        <f t="shared" si="3"/>
        <v>0</v>
      </c>
      <c r="J12" s="35">
        <v>0</v>
      </c>
      <c r="K12" s="36">
        <f t="shared" si="4"/>
        <v>0</v>
      </c>
    </row>
    <row r="13" spans="2:15" ht="15.75" x14ac:dyDescent="0.25">
      <c r="B13" s="64">
        <v>5</v>
      </c>
      <c r="C13" s="14" t="s">
        <v>85</v>
      </c>
      <c r="D13" s="32" t="s">
        <v>26</v>
      </c>
      <c r="E13" s="37" t="s">
        <v>27</v>
      </c>
      <c r="F13" s="37"/>
      <c r="G13" s="38">
        <v>0</v>
      </c>
      <c r="H13" s="39">
        <f t="shared" si="0"/>
        <v>50</v>
      </c>
      <c r="I13" s="34">
        <f t="shared" si="3"/>
        <v>0</v>
      </c>
      <c r="J13" s="35">
        <v>0</v>
      </c>
      <c r="K13" s="36">
        <f t="shared" si="4"/>
        <v>0</v>
      </c>
      <c r="O13" s="56"/>
    </row>
    <row r="14" spans="2:15" ht="15.75" x14ac:dyDescent="0.25">
      <c r="B14" s="64">
        <v>6</v>
      </c>
      <c r="C14" s="14" t="s">
        <v>85</v>
      </c>
      <c r="D14" s="32" t="s">
        <v>4</v>
      </c>
      <c r="E14" s="32" t="s">
        <v>23</v>
      </c>
      <c r="F14" s="32"/>
      <c r="G14" s="38">
        <v>0</v>
      </c>
      <c r="H14" s="39">
        <f t="shared" si="0"/>
        <v>50</v>
      </c>
      <c r="I14" s="34">
        <f t="shared" si="3"/>
        <v>0</v>
      </c>
      <c r="J14" s="35">
        <v>0</v>
      </c>
      <c r="K14" s="36">
        <f>J14+I14</f>
        <v>0</v>
      </c>
      <c r="O14" s="56"/>
    </row>
    <row r="15" spans="2:15" ht="15.75" x14ac:dyDescent="0.25">
      <c r="B15" s="64">
        <v>7</v>
      </c>
      <c r="C15" s="14" t="s">
        <v>85</v>
      </c>
      <c r="D15" s="32" t="s">
        <v>25</v>
      </c>
      <c r="E15" s="37" t="s">
        <v>33</v>
      </c>
      <c r="F15" s="37"/>
      <c r="G15" s="38">
        <v>0</v>
      </c>
      <c r="H15" s="39">
        <f t="shared" si="0"/>
        <v>50</v>
      </c>
      <c r="I15" s="34">
        <f t="shared" si="3"/>
        <v>0</v>
      </c>
      <c r="J15" s="35">
        <v>0</v>
      </c>
      <c r="K15" s="36">
        <f t="shared" ref="K15:K19" si="5">J15+I15</f>
        <v>0</v>
      </c>
      <c r="O15" s="56"/>
    </row>
    <row r="16" spans="2:15" ht="15.75" x14ac:dyDescent="0.25">
      <c r="B16" s="64">
        <v>8</v>
      </c>
      <c r="C16" s="14" t="s">
        <v>85</v>
      </c>
      <c r="D16" s="32" t="s">
        <v>24</v>
      </c>
      <c r="E16" s="37" t="s">
        <v>132</v>
      </c>
      <c r="F16" s="37"/>
      <c r="G16" s="38">
        <v>0</v>
      </c>
      <c r="H16" s="39">
        <f t="shared" si="0"/>
        <v>50</v>
      </c>
      <c r="I16" s="34">
        <f t="shared" si="3"/>
        <v>0</v>
      </c>
      <c r="J16" s="35">
        <v>0</v>
      </c>
      <c r="K16" s="36">
        <f t="shared" si="5"/>
        <v>0</v>
      </c>
      <c r="O16" s="56"/>
    </row>
    <row r="17" spans="2:15" ht="15.75" x14ac:dyDescent="0.25">
      <c r="B17" s="64">
        <v>9</v>
      </c>
      <c r="C17" s="14" t="s">
        <v>85</v>
      </c>
      <c r="D17" s="32" t="s">
        <v>20</v>
      </c>
      <c r="E17" s="37" t="s">
        <v>133</v>
      </c>
      <c r="F17" s="37"/>
      <c r="G17" s="38">
        <v>0</v>
      </c>
      <c r="H17" s="39">
        <f t="shared" si="0"/>
        <v>50</v>
      </c>
      <c r="I17" s="34">
        <f t="shared" si="3"/>
        <v>0</v>
      </c>
      <c r="J17" s="35">
        <v>0</v>
      </c>
      <c r="K17" s="36">
        <f t="shared" si="5"/>
        <v>0</v>
      </c>
      <c r="O17" s="56"/>
    </row>
    <row r="18" spans="2:15" ht="15.75" x14ac:dyDescent="0.25">
      <c r="B18" s="64">
        <v>10</v>
      </c>
      <c r="C18" s="14" t="s">
        <v>85</v>
      </c>
      <c r="D18" s="32" t="s">
        <v>17</v>
      </c>
      <c r="E18" s="37" t="s">
        <v>22</v>
      </c>
      <c r="F18" s="37"/>
      <c r="G18" s="38">
        <v>0</v>
      </c>
      <c r="H18" s="39">
        <f t="shared" si="0"/>
        <v>50</v>
      </c>
      <c r="I18" s="34">
        <f t="shared" si="3"/>
        <v>0</v>
      </c>
      <c r="J18" s="35">
        <v>0</v>
      </c>
      <c r="K18" s="36">
        <f t="shared" si="5"/>
        <v>0</v>
      </c>
      <c r="O18" s="56"/>
    </row>
    <row r="19" spans="2:15" ht="15.75" x14ac:dyDescent="0.25">
      <c r="B19" s="64">
        <v>11</v>
      </c>
      <c r="C19" s="14" t="s">
        <v>85</v>
      </c>
      <c r="D19" s="62" t="s">
        <v>84</v>
      </c>
      <c r="E19" s="63" t="s">
        <v>84</v>
      </c>
      <c r="F19" s="63"/>
      <c r="G19" s="38">
        <v>0</v>
      </c>
      <c r="H19" s="39">
        <f t="shared" si="0"/>
        <v>50</v>
      </c>
      <c r="I19" s="34">
        <f t="shared" ref="I19" si="6">H19*G19</f>
        <v>0</v>
      </c>
      <c r="J19" s="35">
        <v>0</v>
      </c>
      <c r="K19" s="36">
        <f t="shared" si="5"/>
        <v>0</v>
      </c>
      <c r="O19" s="56"/>
    </row>
    <row r="20" spans="2:15" ht="21" x14ac:dyDescent="0.35">
      <c r="B20" s="14"/>
      <c r="C20" s="14"/>
      <c r="G20" s="25"/>
      <c r="H20" s="18"/>
      <c r="I20" s="18"/>
      <c r="J20" s="18"/>
      <c r="K20" s="61">
        <f>SUM(K9:K19)</f>
        <v>0</v>
      </c>
      <c r="O20" s="56"/>
    </row>
    <row r="21" spans="2:15" ht="15.75" x14ac:dyDescent="0.25">
      <c r="B21" s="16" t="s">
        <v>35</v>
      </c>
      <c r="C21" s="16"/>
      <c r="D21" s="17" t="s">
        <v>32</v>
      </c>
      <c r="E21" s="19"/>
      <c r="F21" s="19"/>
      <c r="G21" s="24"/>
      <c r="H21" s="20"/>
      <c r="I21" s="20"/>
      <c r="J21" s="20"/>
      <c r="K21" s="31"/>
      <c r="O21" s="56"/>
    </row>
    <row r="22" spans="2:15" ht="15.75" x14ac:dyDescent="0.25">
      <c r="B22" s="64">
        <v>1</v>
      </c>
      <c r="C22" s="14" t="s">
        <v>85</v>
      </c>
      <c r="D22" s="32" t="s">
        <v>74</v>
      </c>
      <c r="E22" s="37" t="s">
        <v>134</v>
      </c>
      <c r="F22" s="37"/>
      <c r="G22" s="38">
        <v>0</v>
      </c>
      <c r="H22" s="39">
        <f>$C$66</f>
        <v>50</v>
      </c>
      <c r="I22" s="34">
        <f>H22*G22</f>
        <v>0</v>
      </c>
      <c r="J22" s="35">
        <v>0</v>
      </c>
      <c r="K22" s="36">
        <f>J22+I22</f>
        <v>0</v>
      </c>
      <c r="O22" s="56"/>
    </row>
    <row r="23" spans="2:15" ht="15.75" x14ac:dyDescent="0.25">
      <c r="B23" s="64">
        <v>2</v>
      </c>
      <c r="C23" s="14" t="s">
        <v>85</v>
      </c>
      <c r="D23" s="62" t="s">
        <v>84</v>
      </c>
      <c r="E23" s="63" t="s">
        <v>84</v>
      </c>
      <c r="F23" s="63"/>
      <c r="G23" s="38">
        <v>0</v>
      </c>
      <c r="H23" s="39">
        <f>$C$66</f>
        <v>50</v>
      </c>
      <c r="I23" s="34">
        <f>H23*G23</f>
        <v>0</v>
      </c>
      <c r="J23" s="35">
        <v>0</v>
      </c>
      <c r="K23" s="36">
        <f>J23+I23</f>
        <v>0</v>
      </c>
      <c r="O23" s="56"/>
    </row>
    <row r="24" spans="2:15" ht="21" x14ac:dyDescent="0.35">
      <c r="B24" s="14"/>
      <c r="C24" s="14"/>
      <c r="D24" s="32"/>
      <c r="E24" s="37"/>
      <c r="F24" s="37"/>
      <c r="G24" s="38"/>
      <c r="H24" s="39"/>
      <c r="I24" s="39"/>
      <c r="J24" s="39"/>
      <c r="K24" s="61">
        <f>SUM(K22:K23)</f>
        <v>0</v>
      </c>
      <c r="O24" s="56"/>
    </row>
    <row r="25" spans="2:15" ht="15.75" x14ac:dyDescent="0.25">
      <c r="B25" s="16" t="s">
        <v>36</v>
      </c>
      <c r="C25" s="16"/>
      <c r="D25" s="17" t="s">
        <v>29</v>
      </c>
      <c r="E25" s="19"/>
      <c r="F25" s="19"/>
      <c r="G25" s="24"/>
      <c r="H25" s="20"/>
      <c r="I25" s="20"/>
      <c r="J25" s="20"/>
      <c r="K25" s="31"/>
      <c r="O25" s="56"/>
    </row>
    <row r="26" spans="2:15" ht="15.75" x14ac:dyDescent="0.25">
      <c r="B26" s="64">
        <v>1</v>
      </c>
      <c r="C26" s="14" t="s">
        <v>85</v>
      </c>
      <c r="D26" s="32" t="s">
        <v>131</v>
      </c>
      <c r="E26" s="37" t="s">
        <v>149</v>
      </c>
      <c r="F26" s="37"/>
      <c r="G26" s="38">
        <v>0</v>
      </c>
      <c r="H26" s="39">
        <f t="shared" ref="H26:H34" si="7">$C$66</f>
        <v>50</v>
      </c>
      <c r="I26" s="34">
        <f t="shared" ref="I26:I61" si="8">H26*G26</f>
        <v>0</v>
      </c>
      <c r="J26" s="35">
        <v>0</v>
      </c>
      <c r="K26" s="36">
        <f t="shared" ref="K26:K61" si="9">J26+I26</f>
        <v>0</v>
      </c>
      <c r="O26" s="56"/>
    </row>
    <row r="27" spans="2:15" ht="15.75" x14ac:dyDescent="0.25">
      <c r="B27" s="64">
        <v>2</v>
      </c>
      <c r="C27" s="14" t="s">
        <v>85</v>
      </c>
      <c r="D27" s="32" t="s">
        <v>131</v>
      </c>
      <c r="E27" s="37"/>
      <c r="F27" s="37"/>
      <c r="G27" s="38">
        <v>0</v>
      </c>
      <c r="H27" s="39">
        <f t="shared" si="7"/>
        <v>50</v>
      </c>
      <c r="I27" s="34">
        <f t="shared" si="8"/>
        <v>0</v>
      </c>
      <c r="J27" s="35">
        <v>0</v>
      </c>
      <c r="K27" s="36">
        <f t="shared" si="9"/>
        <v>0</v>
      </c>
      <c r="O27" s="56"/>
    </row>
    <row r="28" spans="2:15" ht="15.75" x14ac:dyDescent="0.25">
      <c r="B28" s="64">
        <v>3</v>
      </c>
      <c r="C28" s="14" t="s">
        <v>85</v>
      </c>
      <c r="D28" s="32" t="s">
        <v>131</v>
      </c>
      <c r="E28" s="37"/>
      <c r="F28" s="37"/>
      <c r="G28" s="38">
        <v>0</v>
      </c>
      <c r="H28" s="39">
        <f t="shared" si="7"/>
        <v>50</v>
      </c>
      <c r="I28" s="34">
        <f t="shared" si="8"/>
        <v>0</v>
      </c>
      <c r="J28" s="35">
        <v>0</v>
      </c>
      <c r="K28" s="36">
        <f t="shared" si="9"/>
        <v>0</v>
      </c>
      <c r="O28" s="57"/>
    </row>
    <row r="29" spans="2:15" x14ac:dyDescent="0.25">
      <c r="B29" s="64">
        <v>4</v>
      </c>
      <c r="C29" s="14" t="s">
        <v>85</v>
      </c>
      <c r="D29" s="32" t="s">
        <v>131</v>
      </c>
      <c r="E29" s="37"/>
      <c r="F29" s="37"/>
      <c r="G29" s="38">
        <v>0</v>
      </c>
      <c r="H29" s="39">
        <f t="shared" si="7"/>
        <v>50</v>
      </c>
      <c r="I29" s="34">
        <f t="shared" si="8"/>
        <v>0</v>
      </c>
      <c r="J29" s="35">
        <v>0</v>
      </c>
      <c r="K29" s="36">
        <f t="shared" si="9"/>
        <v>0</v>
      </c>
    </row>
    <row r="30" spans="2:15" x14ac:dyDescent="0.25">
      <c r="B30" s="64">
        <v>5</v>
      </c>
      <c r="C30" s="14" t="s">
        <v>85</v>
      </c>
      <c r="D30" s="32" t="s">
        <v>131</v>
      </c>
      <c r="E30" s="37"/>
      <c r="F30" s="37"/>
      <c r="G30" s="38">
        <v>0</v>
      </c>
      <c r="H30" s="39">
        <f t="shared" si="7"/>
        <v>50</v>
      </c>
      <c r="I30" s="34">
        <f t="shared" si="8"/>
        <v>0</v>
      </c>
      <c r="J30" s="35">
        <v>0</v>
      </c>
      <c r="K30" s="36">
        <f t="shared" si="9"/>
        <v>0</v>
      </c>
    </row>
    <row r="31" spans="2:15" x14ac:dyDescent="0.25">
      <c r="B31" s="64">
        <v>6</v>
      </c>
      <c r="C31" s="14" t="s">
        <v>85</v>
      </c>
      <c r="D31" s="32" t="s">
        <v>131</v>
      </c>
      <c r="E31" s="37"/>
      <c r="F31" s="37"/>
      <c r="G31" s="38">
        <v>0</v>
      </c>
      <c r="H31" s="39">
        <f t="shared" si="7"/>
        <v>50</v>
      </c>
      <c r="I31" s="34">
        <f t="shared" si="8"/>
        <v>0</v>
      </c>
      <c r="J31" s="35">
        <v>0</v>
      </c>
      <c r="K31" s="36">
        <f t="shared" si="9"/>
        <v>0</v>
      </c>
    </row>
    <row r="32" spans="2:15" x14ac:dyDescent="0.25">
      <c r="B32" s="64">
        <v>7</v>
      </c>
      <c r="C32" s="14" t="s">
        <v>85</v>
      </c>
      <c r="D32" s="32" t="s">
        <v>131</v>
      </c>
      <c r="E32" s="37"/>
      <c r="F32" s="37"/>
      <c r="G32" s="38">
        <v>0</v>
      </c>
      <c r="H32" s="39">
        <f t="shared" si="7"/>
        <v>50</v>
      </c>
      <c r="I32" s="34">
        <f>H32*G32</f>
        <v>0</v>
      </c>
      <c r="J32" s="35">
        <v>0</v>
      </c>
      <c r="K32" s="36">
        <f>J32+I32</f>
        <v>0</v>
      </c>
    </row>
    <row r="33" spans="2:16" x14ac:dyDescent="0.25">
      <c r="B33" s="64">
        <v>8</v>
      </c>
      <c r="C33" s="14" t="s">
        <v>85</v>
      </c>
      <c r="D33" s="32" t="s">
        <v>131</v>
      </c>
      <c r="E33" s="37"/>
      <c r="F33" s="37"/>
      <c r="G33" s="38">
        <v>0</v>
      </c>
      <c r="H33" s="39">
        <f t="shared" si="7"/>
        <v>50</v>
      </c>
      <c r="I33" s="34">
        <f>H33*G33</f>
        <v>0</v>
      </c>
      <c r="J33" s="35">
        <v>0</v>
      </c>
      <c r="K33" s="36">
        <f>J33+I33</f>
        <v>0</v>
      </c>
    </row>
    <row r="34" spans="2:16" x14ac:dyDescent="0.25">
      <c r="B34" s="64">
        <v>9</v>
      </c>
      <c r="C34" s="14" t="s">
        <v>85</v>
      </c>
      <c r="D34" s="32" t="s">
        <v>131</v>
      </c>
      <c r="E34" s="37"/>
      <c r="F34" s="37"/>
      <c r="G34" s="38">
        <v>0</v>
      </c>
      <c r="H34" s="39">
        <f t="shared" si="7"/>
        <v>50</v>
      </c>
      <c r="I34" s="34">
        <f>H34*G34</f>
        <v>0</v>
      </c>
      <c r="J34" s="35">
        <v>0</v>
      </c>
      <c r="K34" s="36">
        <f>J34+I34</f>
        <v>0</v>
      </c>
    </row>
    <row r="35" spans="2:16" ht="21" x14ac:dyDescent="0.35">
      <c r="B35" s="14"/>
      <c r="C35" s="14"/>
      <c r="E35" s="13"/>
      <c r="F35" s="13"/>
      <c r="G35" s="25"/>
      <c r="H35" s="18"/>
      <c r="I35" s="18"/>
      <c r="J35" s="18"/>
      <c r="K35" s="61">
        <f>SUM(K26:K34)</f>
        <v>0</v>
      </c>
    </row>
    <row r="36" spans="2:16" x14ac:dyDescent="0.25">
      <c r="B36" s="16" t="s">
        <v>37</v>
      </c>
      <c r="C36" s="16"/>
      <c r="D36" s="17" t="s">
        <v>30</v>
      </c>
      <c r="E36" s="19"/>
      <c r="F36" s="19"/>
      <c r="G36" s="24"/>
      <c r="H36" s="20"/>
      <c r="I36" s="20"/>
      <c r="J36" s="20"/>
      <c r="K36" s="31"/>
    </row>
    <row r="37" spans="2:16" ht="30" x14ac:dyDescent="0.25">
      <c r="B37" s="64">
        <v>1</v>
      </c>
      <c r="C37" s="14" t="s">
        <v>85</v>
      </c>
      <c r="D37" s="32" t="s">
        <v>139</v>
      </c>
      <c r="E37" s="37" t="s">
        <v>135</v>
      </c>
      <c r="F37" s="37"/>
      <c r="G37" s="38">
        <v>0</v>
      </c>
      <c r="H37" s="39">
        <f t="shared" ref="H37:H42" si="10">$C$66</f>
        <v>50</v>
      </c>
      <c r="I37" s="34">
        <f t="shared" ref="I37:I42" si="11">H37*G37</f>
        <v>0</v>
      </c>
      <c r="J37" s="35">
        <v>0</v>
      </c>
      <c r="K37" s="36">
        <f>J37+I37</f>
        <v>0</v>
      </c>
    </row>
    <row r="38" spans="2:16" x14ac:dyDescent="0.25">
      <c r="B38" s="64">
        <v>2</v>
      </c>
      <c r="C38" s="14" t="s">
        <v>85</v>
      </c>
      <c r="D38" s="32" t="s">
        <v>140</v>
      </c>
      <c r="E38" s="37" t="s">
        <v>136</v>
      </c>
      <c r="F38" s="37"/>
      <c r="G38" s="38">
        <v>0</v>
      </c>
      <c r="H38" s="39">
        <f t="shared" si="10"/>
        <v>50</v>
      </c>
      <c r="I38" s="34">
        <f t="shared" si="11"/>
        <v>0</v>
      </c>
      <c r="J38" s="35">
        <v>0</v>
      </c>
      <c r="K38" s="36">
        <f t="shared" ref="K38:K39" si="12">J38+I38</f>
        <v>0</v>
      </c>
    </row>
    <row r="39" spans="2:16" x14ac:dyDescent="0.25">
      <c r="B39" s="64">
        <v>3</v>
      </c>
      <c r="C39" s="14" t="s">
        <v>85</v>
      </c>
      <c r="D39" s="32" t="s">
        <v>141</v>
      </c>
      <c r="E39" s="37" t="s">
        <v>158</v>
      </c>
      <c r="F39" s="37"/>
      <c r="G39" s="38">
        <v>0</v>
      </c>
      <c r="H39" s="39">
        <f t="shared" si="10"/>
        <v>50</v>
      </c>
      <c r="I39" s="34">
        <f t="shared" si="11"/>
        <v>0</v>
      </c>
      <c r="J39" s="35">
        <v>0</v>
      </c>
      <c r="K39" s="36">
        <f t="shared" si="12"/>
        <v>0</v>
      </c>
    </row>
    <row r="40" spans="2:16" x14ac:dyDescent="0.25">
      <c r="B40" s="64">
        <v>4</v>
      </c>
      <c r="C40" s="14" t="s">
        <v>85</v>
      </c>
      <c r="D40" s="32" t="s">
        <v>138</v>
      </c>
      <c r="E40" s="37" t="s">
        <v>142</v>
      </c>
      <c r="F40" s="37"/>
      <c r="G40" s="38">
        <v>0</v>
      </c>
      <c r="H40" s="39">
        <f t="shared" si="10"/>
        <v>50</v>
      </c>
      <c r="I40" s="34">
        <f t="shared" si="11"/>
        <v>0</v>
      </c>
      <c r="J40" s="35">
        <v>0</v>
      </c>
      <c r="K40" s="36">
        <f t="shared" ref="K40" si="13">J40+I40</f>
        <v>0</v>
      </c>
    </row>
    <row r="41" spans="2:16" x14ac:dyDescent="0.25">
      <c r="B41" s="64">
        <v>5</v>
      </c>
      <c r="C41" s="14" t="s">
        <v>85</v>
      </c>
      <c r="D41" s="32" t="s">
        <v>73</v>
      </c>
      <c r="E41" s="37" t="s">
        <v>137</v>
      </c>
      <c r="F41" s="37"/>
      <c r="G41" s="38">
        <v>0</v>
      </c>
      <c r="H41" s="39">
        <f t="shared" si="10"/>
        <v>50</v>
      </c>
      <c r="I41" s="34">
        <f t="shared" si="11"/>
        <v>0</v>
      </c>
      <c r="J41" s="35">
        <v>0</v>
      </c>
      <c r="K41" s="36">
        <f t="shared" ref="K41" si="14">J41+I41</f>
        <v>0</v>
      </c>
    </row>
    <row r="42" spans="2:16" x14ac:dyDescent="0.25">
      <c r="B42" s="14">
        <v>6</v>
      </c>
      <c r="C42" s="14" t="s">
        <v>85</v>
      </c>
      <c r="D42" s="62" t="s">
        <v>84</v>
      </c>
      <c r="E42" s="63" t="s">
        <v>84</v>
      </c>
      <c r="F42" s="63"/>
      <c r="G42" s="38">
        <v>0</v>
      </c>
      <c r="H42" s="39">
        <f t="shared" si="10"/>
        <v>50</v>
      </c>
      <c r="I42" s="34">
        <f t="shared" si="11"/>
        <v>0</v>
      </c>
      <c r="J42" s="35">
        <v>0</v>
      </c>
      <c r="K42" s="36">
        <f t="shared" ref="K42" si="15">J42+I42</f>
        <v>0</v>
      </c>
    </row>
    <row r="43" spans="2:16" ht="21" x14ac:dyDescent="0.35">
      <c r="B43" s="14"/>
      <c r="C43" s="14"/>
      <c r="D43" s="32"/>
      <c r="E43" s="37"/>
      <c r="F43" s="37"/>
      <c r="G43" s="38"/>
      <c r="H43" s="39"/>
      <c r="I43" s="34"/>
      <c r="J43" s="35"/>
      <c r="K43" s="61">
        <f>SUM(K37:K42)</f>
        <v>0</v>
      </c>
    </row>
    <row r="44" spans="2:16" x14ac:dyDescent="0.25">
      <c r="B44" s="16" t="s">
        <v>93</v>
      </c>
      <c r="C44" s="16"/>
      <c r="D44" s="17" t="s">
        <v>89</v>
      </c>
      <c r="E44" s="19"/>
      <c r="F44" s="19"/>
      <c r="G44" s="24"/>
      <c r="H44" s="20"/>
      <c r="I44" s="20"/>
      <c r="J44" s="20"/>
      <c r="K44" s="31"/>
    </row>
    <row r="45" spans="2:16" x14ac:dyDescent="0.25">
      <c r="B45" s="64">
        <v>1</v>
      </c>
      <c r="C45" s="14" t="s">
        <v>85</v>
      </c>
      <c r="D45" s="32" t="s">
        <v>88</v>
      </c>
      <c r="E45" s="37" t="s">
        <v>62</v>
      </c>
      <c r="F45" s="37"/>
      <c r="G45" s="38">
        <v>0</v>
      </c>
      <c r="H45" s="39">
        <f>$C$66</f>
        <v>50</v>
      </c>
      <c r="I45" s="34">
        <f t="shared" si="8"/>
        <v>0</v>
      </c>
      <c r="J45" s="35">
        <v>0</v>
      </c>
      <c r="K45" s="36">
        <f t="shared" si="9"/>
        <v>0</v>
      </c>
    </row>
    <row r="46" spans="2:16" x14ac:dyDescent="0.25">
      <c r="B46" s="64">
        <v>2</v>
      </c>
      <c r="C46" s="14" t="s">
        <v>85</v>
      </c>
      <c r="D46" s="32" t="s">
        <v>90</v>
      </c>
      <c r="E46" s="37" t="s">
        <v>68</v>
      </c>
      <c r="F46" s="37"/>
      <c r="G46" s="38">
        <v>0</v>
      </c>
      <c r="H46" s="39">
        <f>$C$66</f>
        <v>50</v>
      </c>
      <c r="I46" s="34">
        <f t="shared" si="8"/>
        <v>0</v>
      </c>
      <c r="J46" s="35">
        <v>0</v>
      </c>
      <c r="K46" s="36">
        <f t="shared" si="9"/>
        <v>0</v>
      </c>
    </row>
    <row r="47" spans="2:16" x14ac:dyDescent="0.25">
      <c r="B47" s="64">
        <v>3</v>
      </c>
      <c r="C47" s="14" t="s">
        <v>85</v>
      </c>
      <c r="D47" s="62" t="s">
        <v>84</v>
      </c>
      <c r="E47" s="63" t="s">
        <v>84</v>
      </c>
      <c r="F47" s="63"/>
      <c r="G47" s="38">
        <v>0</v>
      </c>
      <c r="H47" s="39">
        <f>$C$66</f>
        <v>50</v>
      </c>
      <c r="I47" s="34">
        <f t="shared" ref="I47" si="16">H47*G47</f>
        <v>0</v>
      </c>
      <c r="J47" s="35">
        <v>0</v>
      </c>
      <c r="K47" s="36">
        <f t="shared" si="9"/>
        <v>0</v>
      </c>
    </row>
    <row r="48" spans="2:16" ht="21" x14ac:dyDescent="0.35">
      <c r="D48" s="32"/>
      <c r="E48" s="32"/>
      <c r="F48" s="32"/>
      <c r="G48" s="38"/>
      <c r="H48" s="32"/>
      <c r="I48" s="32"/>
      <c r="J48" s="32"/>
      <c r="K48" s="61">
        <f>SUM(K45:K47)</f>
        <v>0</v>
      </c>
      <c r="P48" t="s">
        <v>167</v>
      </c>
    </row>
    <row r="49" spans="2:11" x14ac:dyDescent="0.25">
      <c r="B49" s="16" t="s">
        <v>94</v>
      </c>
      <c r="C49" s="16"/>
      <c r="D49" s="17" t="s">
        <v>82</v>
      </c>
      <c r="E49" s="19"/>
      <c r="F49" s="19"/>
      <c r="G49" s="24"/>
      <c r="H49" s="20"/>
      <c r="I49" s="20"/>
      <c r="J49" s="20"/>
      <c r="K49" s="31"/>
    </row>
    <row r="50" spans="2:11" x14ac:dyDescent="0.25">
      <c r="B50" s="64">
        <v>1</v>
      </c>
      <c r="C50" s="14" t="s">
        <v>85</v>
      </c>
      <c r="D50" s="32" t="s">
        <v>79</v>
      </c>
      <c r="E50" s="32" t="s">
        <v>77</v>
      </c>
      <c r="F50" s="32"/>
      <c r="G50" s="38">
        <v>0</v>
      </c>
      <c r="H50" s="39">
        <f>$C$66</f>
        <v>50</v>
      </c>
      <c r="I50" s="34">
        <f t="shared" si="8"/>
        <v>0</v>
      </c>
      <c r="J50" s="35">
        <v>0</v>
      </c>
      <c r="K50" s="36">
        <f t="shared" si="9"/>
        <v>0</v>
      </c>
    </row>
    <row r="51" spans="2:11" x14ac:dyDescent="0.25">
      <c r="B51" s="64">
        <v>2</v>
      </c>
      <c r="C51" s="14" t="s">
        <v>85</v>
      </c>
      <c r="D51" s="32" t="s">
        <v>81</v>
      </c>
      <c r="E51" s="37" t="s">
        <v>78</v>
      </c>
      <c r="F51" s="37"/>
      <c r="G51" s="38">
        <v>0</v>
      </c>
      <c r="H51" s="39">
        <f>$C$66</f>
        <v>50</v>
      </c>
      <c r="I51" s="34">
        <f t="shared" si="8"/>
        <v>0</v>
      </c>
      <c r="J51" s="35">
        <v>0</v>
      </c>
      <c r="K51" s="36">
        <f t="shared" si="9"/>
        <v>0</v>
      </c>
    </row>
    <row r="52" spans="2:11" x14ac:dyDescent="0.25">
      <c r="B52" s="64">
        <v>3</v>
      </c>
      <c r="C52" s="14" t="s">
        <v>85</v>
      </c>
      <c r="D52" s="32" t="s">
        <v>80</v>
      </c>
      <c r="E52" s="37" t="s">
        <v>91</v>
      </c>
      <c r="F52" s="37"/>
      <c r="G52" s="38">
        <v>0</v>
      </c>
      <c r="H52" s="39">
        <f>$C$66</f>
        <v>50</v>
      </c>
      <c r="I52" s="34">
        <f t="shared" si="8"/>
        <v>0</v>
      </c>
      <c r="J52" s="35">
        <v>0</v>
      </c>
      <c r="K52" s="36">
        <f t="shared" si="9"/>
        <v>0</v>
      </c>
    </row>
    <row r="53" spans="2:11" x14ac:dyDescent="0.25">
      <c r="B53" s="64">
        <v>4</v>
      </c>
      <c r="C53" s="14" t="s">
        <v>85</v>
      </c>
      <c r="D53" s="62" t="s">
        <v>84</v>
      </c>
      <c r="E53" s="63" t="s">
        <v>84</v>
      </c>
      <c r="F53" s="63"/>
      <c r="G53" s="38">
        <v>0</v>
      </c>
      <c r="H53" s="39">
        <f>$C$66</f>
        <v>50</v>
      </c>
      <c r="I53" s="34">
        <f t="shared" si="8"/>
        <v>0</v>
      </c>
      <c r="J53" s="35">
        <v>0</v>
      </c>
      <c r="K53" s="36"/>
    </row>
    <row r="54" spans="2:11" ht="21" x14ac:dyDescent="0.35">
      <c r="B54" s="14"/>
      <c r="C54" s="14"/>
      <c r="D54" s="32"/>
      <c r="E54" s="37"/>
      <c r="F54" s="37"/>
      <c r="G54" s="40"/>
      <c r="H54" s="39"/>
      <c r="I54" s="39"/>
      <c r="J54" s="39"/>
      <c r="K54" s="61">
        <f>SUM(K50:K53)</f>
        <v>0</v>
      </c>
    </row>
    <row r="55" spans="2:11" x14ac:dyDescent="0.25">
      <c r="B55" s="16" t="s">
        <v>95</v>
      </c>
      <c r="C55" s="16"/>
      <c r="D55" s="17" t="s">
        <v>83</v>
      </c>
      <c r="E55" s="19"/>
      <c r="F55" s="19"/>
      <c r="G55" s="24"/>
      <c r="H55" s="20"/>
      <c r="I55" s="20"/>
      <c r="J55" s="20"/>
      <c r="K55" s="31"/>
    </row>
    <row r="56" spans="2:11" x14ac:dyDescent="0.25">
      <c r="B56" s="64">
        <v>1</v>
      </c>
      <c r="C56" s="14" t="s">
        <v>85</v>
      </c>
      <c r="D56" t="s">
        <v>10</v>
      </c>
      <c r="E56" t="s">
        <v>67</v>
      </c>
      <c r="G56" s="38">
        <v>0</v>
      </c>
      <c r="H56" s="39">
        <f>$C$66</f>
        <v>50</v>
      </c>
      <c r="I56" s="1">
        <f t="shared" si="8"/>
        <v>0</v>
      </c>
      <c r="J56" s="3">
        <v>0</v>
      </c>
      <c r="K56" s="30">
        <f t="shared" si="9"/>
        <v>0</v>
      </c>
    </row>
    <row r="57" spans="2:11" x14ac:dyDescent="0.25">
      <c r="B57" s="64">
        <v>2</v>
      </c>
      <c r="C57" s="14" t="s">
        <v>85</v>
      </c>
      <c r="D57" t="s">
        <v>9</v>
      </c>
      <c r="E57" t="s">
        <v>61</v>
      </c>
      <c r="G57" s="38">
        <v>0</v>
      </c>
      <c r="H57" s="39">
        <f>$C$66</f>
        <v>50</v>
      </c>
      <c r="I57" s="1">
        <f t="shared" si="8"/>
        <v>0</v>
      </c>
      <c r="J57" s="3">
        <v>0</v>
      </c>
      <c r="K57" s="30">
        <f t="shared" si="9"/>
        <v>0</v>
      </c>
    </row>
    <row r="58" spans="2:11" x14ac:dyDescent="0.25">
      <c r="B58" s="64">
        <v>3</v>
      </c>
      <c r="C58" s="14" t="s">
        <v>85</v>
      </c>
      <c r="D58" s="91" t="s">
        <v>84</v>
      </c>
      <c r="E58" s="91" t="s">
        <v>84</v>
      </c>
      <c r="F58" s="91"/>
      <c r="G58" s="38">
        <v>0</v>
      </c>
      <c r="H58" s="39">
        <f>$C$66</f>
        <v>50</v>
      </c>
      <c r="I58" s="1">
        <f t="shared" ref="I58" si="17">H58*G58</f>
        <v>0</v>
      </c>
      <c r="J58" s="3">
        <v>0</v>
      </c>
      <c r="K58" s="30">
        <f t="shared" si="9"/>
        <v>0</v>
      </c>
    </row>
    <row r="59" spans="2:11" ht="21" x14ac:dyDescent="0.35">
      <c r="B59" s="14"/>
      <c r="C59" s="14"/>
      <c r="G59" s="25"/>
      <c r="H59" s="18"/>
      <c r="I59" s="18"/>
      <c r="J59" s="18"/>
      <c r="K59" s="61">
        <f>SUM(K56:K58)</f>
        <v>0</v>
      </c>
    </row>
    <row r="60" spans="2:11" x14ac:dyDescent="0.25">
      <c r="B60" s="16" t="s">
        <v>96</v>
      </c>
      <c r="C60" s="16"/>
      <c r="D60" s="17" t="s">
        <v>143</v>
      </c>
      <c r="E60" s="19"/>
      <c r="F60" s="19"/>
      <c r="G60" s="24"/>
      <c r="H60" s="20"/>
      <c r="I60" s="20"/>
      <c r="J60" s="20"/>
      <c r="K60" s="31"/>
    </row>
    <row r="61" spans="2:11" x14ac:dyDescent="0.25">
      <c r="B61" s="64">
        <v>1</v>
      </c>
      <c r="C61" s="14" t="s">
        <v>85</v>
      </c>
      <c r="D61" s="91" t="s">
        <v>84</v>
      </c>
      <c r="E61" s="91" t="s">
        <v>84</v>
      </c>
      <c r="F61" s="91"/>
      <c r="G61" s="38">
        <v>0</v>
      </c>
      <c r="H61" s="39">
        <f>$C$66</f>
        <v>50</v>
      </c>
      <c r="I61" s="1">
        <f t="shared" si="8"/>
        <v>0</v>
      </c>
      <c r="J61" s="3">
        <v>0</v>
      </c>
      <c r="K61" s="30">
        <f t="shared" si="9"/>
        <v>0</v>
      </c>
    </row>
    <row r="62" spans="2:11" x14ac:dyDescent="0.25">
      <c r="B62" s="64">
        <v>2</v>
      </c>
      <c r="C62" s="14" t="s">
        <v>85</v>
      </c>
      <c r="D62" s="91" t="s">
        <v>84</v>
      </c>
      <c r="E62" s="91" t="s">
        <v>84</v>
      </c>
      <c r="F62" s="91"/>
      <c r="G62" s="38">
        <v>0</v>
      </c>
      <c r="H62" s="39">
        <f>$C$66</f>
        <v>50</v>
      </c>
      <c r="I62" s="1">
        <f t="shared" ref="I62" si="18">H62*G62</f>
        <v>0</v>
      </c>
      <c r="J62" s="3">
        <v>0</v>
      </c>
      <c r="K62" s="30">
        <f t="shared" ref="K62" si="19">J62+I62</f>
        <v>0</v>
      </c>
    </row>
    <row r="63" spans="2:11" ht="21" x14ac:dyDescent="0.35">
      <c r="G63" s="38"/>
      <c r="K63" s="61">
        <f>SUM(K61:K62)</f>
        <v>0</v>
      </c>
    </row>
    <row r="65" spans="3:12" ht="15.75" thickBot="1" x14ac:dyDescent="0.3"/>
    <row r="66" spans="3:12" ht="32.450000000000003" customHeight="1" thickBot="1" x14ac:dyDescent="0.5">
      <c r="C66" s="54">
        <v>50</v>
      </c>
      <c r="D66" s="55" t="s">
        <v>1</v>
      </c>
      <c r="J66" s="77" t="s">
        <v>117</v>
      </c>
      <c r="K66" s="76">
        <f>K20+K24+K35+K43+K48+K54+K59+K63</f>
        <v>0</v>
      </c>
    </row>
    <row r="71" spans="3:12" x14ac:dyDescent="0.25">
      <c r="L71" s="42"/>
    </row>
  </sheetData>
  <mergeCells count="7">
    <mergeCell ref="B5:F5"/>
    <mergeCell ref="B6:B7"/>
    <mergeCell ref="G6:K6"/>
    <mergeCell ref="D6:D7"/>
    <mergeCell ref="E6:E7"/>
    <mergeCell ref="C6:C7"/>
    <mergeCell ref="F6:F7"/>
  </mergeCells>
  <phoneticPr fontId="9" type="noConversion"/>
  <conditionalFormatting sqref="G9:G18">
    <cfRule type="cellIs" dxfId="8" priority="8" operator="greaterThan">
      <formula>0</formula>
    </cfRule>
  </conditionalFormatting>
  <conditionalFormatting sqref="G22:G23">
    <cfRule type="cellIs" dxfId="7" priority="7" operator="greaterThan">
      <formula>0</formula>
    </cfRule>
  </conditionalFormatting>
  <conditionalFormatting sqref="G26:G34">
    <cfRule type="cellIs" dxfId="6" priority="6" operator="greaterThan">
      <formula>0</formula>
    </cfRule>
  </conditionalFormatting>
  <conditionalFormatting sqref="G37:G42">
    <cfRule type="cellIs" dxfId="5" priority="5" operator="greaterThan">
      <formula>0</formula>
    </cfRule>
  </conditionalFormatting>
  <conditionalFormatting sqref="G45:G47">
    <cfRule type="cellIs" dxfId="4" priority="4" operator="greaterThan">
      <formula>0</formula>
    </cfRule>
  </conditionalFormatting>
  <conditionalFormatting sqref="G50:G53">
    <cfRule type="cellIs" dxfId="3" priority="3" operator="greaterThan">
      <formula>0</formula>
    </cfRule>
  </conditionalFormatting>
  <conditionalFormatting sqref="G56:G58">
    <cfRule type="cellIs" dxfId="2" priority="2" operator="greaterThan">
      <formula>0</formula>
    </cfRule>
  </conditionalFormatting>
  <conditionalFormatting sqref="G61:G63">
    <cfRule type="cellIs" dxfId="1" priority="1" operator="greaterThan">
      <formula>0</formula>
    </cfRule>
  </conditionalFormatting>
  <pageMargins left="0.70866141732283472" right="0.70866141732283472" top="0.76" bottom="0.69" header="0.31496062992125984" footer="0.22"/>
  <pageSetup paperSize="8" scale="67" orientation="landscape" r:id="rId1"/>
  <headerFooter>
    <oddHeader xml:space="preserve">&amp;C&amp;"-,Fett"&amp;14Entwicklungs Aufwand Berechnung
XXXXXXXXX
</oddHeader>
    <oddFooter>&amp;LPrepared By: D. Cannon
Printed: &amp;D
File: 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A65EA-D1CB-429F-AB31-84CEB6B62EE6}">
  <sheetPr>
    <tabColor rgb="FFFFFF00"/>
    <pageSetUpPr fitToPage="1"/>
  </sheetPr>
  <dimension ref="B2:O35"/>
  <sheetViews>
    <sheetView zoomScale="85" zoomScaleNormal="85" workbookViewId="0">
      <pane xSplit="5" ySplit="7" topLeftCell="F8" activePane="bottomRight" state="frozen"/>
      <selection activeCell="B21" sqref="B21"/>
      <selection pane="topRight" activeCell="B21" sqref="B21"/>
      <selection pane="bottomLeft" activeCell="B21" sqref="B21"/>
      <selection pane="bottomRight" activeCell="D3" sqref="D3"/>
    </sheetView>
  </sheetViews>
  <sheetFormatPr baseColWidth="10" defaultColWidth="9.140625" defaultRowHeight="15" x14ac:dyDescent="0.25"/>
  <cols>
    <col min="1" max="1" width="7.5703125" customWidth="1"/>
    <col min="2" max="3" width="9.140625" style="12"/>
    <col min="4" max="4" width="63" bestFit="1" customWidth="1"/>
    <col min="5" max="5" width="85.7109375" customWidth="1"/>
    <col min="6" max="6" width="66.7109375" customWidth="1"/>
    <col min="7" max="7" width="6.7109375" customWidth="1"/>
    <col min="8" max="8" width="14.42578125" customWidth="1"/>
    <col min="9" max="9" width="15.42578125" customWidth="1"/>
    <col min="10" max="10" width="15.7109375" customWidth="1"/>
    <col min="11" max="11" width="19.28515625" customWidth="1"/>
    <col min="12" max="12" width="13.5703125" bestFit="1" customWidth="1"/>
  </cols>
  <sheetData>
    <row r="2" spans="2:15" x14ac:dyDescent="0.25">
      <c r="D2" t="str">
        <f>'Info für VK Kalk'!D2</f>
        <v>Vorlagen- Nr. DEV.0307de_TM_Projekt-Kalkulation</v>
      </c>
    </row>
    <row r="3" spans="2:15" ht="57.75" customHeight="1" x14ac:dyDescent="0.9">
      <c r="D3" s="60" t="s">
        <v>71</v>
      </c>
      <c r="E3" s="60" t="str">
        <f>'Info für VK Kalk'!D4</f>
        <v>&lt;name&gt;</v>
      </c>
      <c r="F3" s="60"/>
    </row>
    <row r="4" spans="2:15" ht="57.75" customHeight="1" thickBot="1" x14ac:dyDescent="0.95">
      <c r="D4" s="60"/>
      <c r="E4" s="2" t="s">
        <v>169</v>
      </c>
      <c r="F4" s="2"/>
    </row>
    <row r="5" spans="2:15" ht="39.75" customHeight="1" thickBot="1" x14ac:dyDescent="0.3">
      <c r="B5" s="120" t="s">
        <v>87</v>
      </c>
      <c r="C5" s="121"/>
      <c r="D5" s="121"/>
      <c r="E5" s="122"/>
      <c r="F5" s="103"/>
      <c r="G5" s="46" t="s">
        <v>112</v>
      </c>
    </row>
    <row r="6" spans="2:15" ht="15" customHeight="1" x14ac:dyDescent="0.25">
      <c r="B6" s="123" t="s">
        <v>43</v>
      </c>
      <c r="C6" s="123" t="s">
        <v>44</v>
      </c>
      <c r="D6" s="124" t="s">
        <v>18</v>
      </c>
      <c r="E6" s="125" t="s">
        <v>177</v>
      </c>
      <c r="F6" s="119" t="s">
        <v>178</v>
      </c>
      <c r="G6" s="110" t="s">
        <v>31</v>
      </c>
      <c r="H6" s="111"/>
      <c r="I6" s="111"/>
      <c r="J6" s="111"/>
      <c r="K6" s="112"/>
    </row>
    <row r="7" spans="2:15" s="2" customFormat="1" ht="45.75" thickBot="1" x14ac:dyDescent="0.3">
      <c r="B7" s="109"/>
      <c r="C7" s="109"/>
      <c r="D7" s="114"/>
      <c r="E7" s="116"/>
      <c r="F7" s="118"/>
      <c r="G7" s="75" t="s">
        <v>11</v>
      </c>
      <c r="H7" s="21" t="s">
        <v>1</v>
      </c>
      <c r="I7" s="22" t="s">
        <v>12</v>
      </c>
      <c r="J7" s="22" t="s">
        <v>2</v>
      </c>
      <c r="K7" s="23" t="s">
        <v>3</v>
      </c>
    </row>
    <row r="8" spans="2:15" s="2" customFormat="1" x14ac:dyDescent="0.25">
      <c r="B8" s="16" t="s">
        <v>34</v>
      </c>
      <c r="C8" s="16"/>
      <c r="D8" s="17" t="s">
        <v>92</v>
      </c>
      <c r="E8" s="17"/>
      <c r="F8" s="17"/>
      <c r="G8" s="28"/>
      <c r="H8" s="26"/>
      <c r="I8" s="27"/>
      <c r="J8" s="27"/>
      <c r="K8" s="29"/>
    </row>
    <row r="9" spans="2:15" s="2" customFormat="1" x14ac:dyDescent="0.25">
      <c r="B9" s="92">
        <v>1</v>
      </c>
      <c r="C9" s="93" t="s">
        <v>8</v>
      </c>
      <c r="D9" s="94" t="s">
        <v>144</v>
      </c>
      <c r="E9" s="95" t="s">
        <v>145</v>
      </c>
      <c r="F9" s="97" t="s">
        <v>84</v>
      </c>
      <c r="G9" s="32">
        <v>0</v>
      </c>
      <c r="H9" s="39">
        <f t="shared" ref="H9:H23" si="0">$C$25</f>
        <v>50</v>
      </c>
      <c r="I9" s="34">
        <f t="shared" ref="I9:I19" si="1">H9*G9</f>
        <v>0</v>
      </c>
      <c r="J9" s="35">
        <v>0</v>
      </c>
      <c r="K9" s="36">
        <f t="shared" ref="K9:K10" si="2">J9+I9</f>
        <v>0</v>
      </c>
    </row>
    <row r="10" spans="2:15" s="2" customFormat="1" x14ac:dyDescent="0.25">
      <c r="B10" s="92">
        <v>2</v>
      </c>
      <c r="C10" s="93" t="s">
        <v>8</v>
      </c>
      <c r="D10" s="96" t="s">
        <v>84</v>
      </c>
      <c r="E10" s="97" t="s">
        <v>84</v>
      </c>
      <c r="F10" s="97" t="s">
        <v>84</v>
      </c>
      <c r="G10" s="32">
        <v>0</v>
      </c>
      <c r="H10" s="39">
        <f t="shared" si="0"/>
        <v>50</v>
      </c>
      <c r="I10" s="34">
        <f t="shared" si="1"/>
        <v>0</v>
      </c>
      <c r="J10" s="35">
        <v>0</v>
      </c>
      <c r="K10" s="36">
        <f t="shared" si="2"/>
        <v>0</v>
      </c>
    </row>
    <row r="11" spans="2:15" x14ac:dyDescent="0.25">
      <c r="B11" s="92">
        <v>3</v>
      </c>
      <c r="C11" s="93" t="s">
        <v>8</v>
      </c>
      <c r="D11" s="96" t="s">
        <v>84</v>
      </c>
      <c r="E11" s="97" t="s">
        <v>84</v>
      </c>
      <c r="F11" s="97" t="s">
        <v>84</v>
      </c>
      <c r="G11" s="32">
        <v>0</v>
      </c>
      <c r="H11" s="39">
        <f t="shared" si="0"/>
        <v>50</v>
      </c>
      <c r="I11" s="34">
        <f t="shared" si="1"/>
        <v>0</v>
      </c>
      <c r="J11" s="35">
        <v>0</v>
      </c>
      <c r="K11" s="36">
        <f>J11+I11</f>
        <v>0</v>
      </c>
    </row>
    <row r="12" spans="2:15" x14ac:dyDescent="0.25">
      <c r="B12" s="92">
        <v>4</v>
      </c>
      <c r="C12" s="93" t="s">
        <v>8</v>
      </c>
      <c r="D12" s="96" t="s">
        <v>84</v>
      </c>
      <c r="E12" s="97" t="s">
        <v>84</v>
      </c>
      <c r="F12" s="97" t="s">
        <v>84</v>
      </c>
      <c r="G12" s="32">
        <v>0</v>
      </c>
      <c r="H12" s="39">
        <f t="shared" si="0"/>
        <v>50</v>
      </c>
      <c r="I12" s="34">
        <f t="shared" si="1"/>
        <v>0</v>
      </c>
      <c r="J12" s="35">
        <v>0</v>
      </c>
      <c r="K12" s="36">
        <f t="shared" ref="K12:K14" si="3">J12+I12</f>
        <v>0</v>
      </c>
    </row>
    <row r="13" spans="2:15" x14ac:dyDescent="0.25">
      <c r="B13" s="92">
        <v>5</v>
      </c>
      <c r="C13" s="93" t="s">
        <v>8</v>
      </c>
      <c r="D13" s="96" t="s">
        <v>84</v>
      </c>
      <c r="E13" s="97" t="s">
        <v>84</v>
      </c>
      <c r="F13" s="97" t="s">
        <v>84</v>
      </c>
      <c r="G13" s="32">
        <v>0</v>
      </c>
      <c r="H13" s="39">
        <f t="shared" si="0"/>
        <v>50</v>
      </c>
      <c r="I13" s="34">
        <f t="shared" si="1"/>
        <v>0</v>
      </c>
      <c r="J13" s="35">
        <v>0</v>
      </c>
      <c r="K13" s="36">
        <f t="shared" si="3"/>
        <v>0</v>
      </c>
    </row>
    <row r="14" spans="2:15" ht="15.75" x14ac:dyDescent="0.25">
      <c r="B14" s="92">
        <v>6</v>
      </c>
      <c r="C14" s="93" t="s">
        <v>8</v>
      </c>
      <c r="D14" s="96" t="s">
        <v>84</v>
      </c>
      <c r="E14" s="97" t="s">
        <v>84</v>
      </c>
      <c r="F14" s="97" t="s">
        <v>84</v>
      </c>
      <c r="G14" s="32">
        <v>0</v>
      </c>
      <c r="H14" s="39">
        <f t="shared" si="0"/>
        <v>50</v>
      </c>
      <c r="I14" s="34">
        <f t="shared" si="1"/>
        <v>0</v>
      </c>
      <c r="J14" s="35">
        <v>0</v>
      </c>
      <c r="K14" s="36">
        <f t="shared" si="3"/>
        <v>0</v>
      </c>
      <c r="O14" s="56"/>
    </row>
    <row r="15" spans="2:15" ht="15.75" x14ac:dyDescent="0.25">
      <c r="B15" s="92">
        <v>7</v>
      </c>
      <c r="C15" s="93" t="s">
        <v>8</v>
      </c>
      <c r="D15" s="96" t="s">
        <v>84</v>
      </c>
      <c r="E15" s="97" t="s">
        <v>84</v>
      </c>
      <c r="F15" s="97" t="s">
        <v>84</v>
      </c>
      <c r="G15" s="32">
        <v>0</v>
      </c>
      <c r="H15" s="39">
        <f t="shared" si="0"/>
        <v>50</v>
      </c>
      <c r="I15" s="34">
        <f t="shared" si="1"/>
        <v>0</v>
      </c>
      <c r="J15" s="35">
        <v>0</v>
      </c>
      <c r="K15" s="36">
        <f>J15+I15</f>
        <v>0</v>
      </c>
      <c r="O15" s="56"/>
    </row>
    <row r="16" spans="2:15" ht="15.75" x14ac:dyDescent="0.25">
      <c r="B16" s="92">
        <v>8</v>
      </c>
      <c r="C16" s="93" t="s">
        <v>8</v>
      </c>
      <c r="D16" s="96" t="s">
        <v>84</v>
      </c>
      <c r="E16" s="97" t="s">
        <v>84</v>
      </c>
      <c r="F16" s="97" t="s">
        <v>84</v>
      </c>
      <c r="G16" s="32">
        <v>0</v>
      </c>
      <c r="H16" s="39">
        <f t="shared" si="0"/>
        <v>50</v>
      </c>
      <c r="I16" s="34">
        <f t="shared" si="1"/>
        <v>0</v>
      </c>
      <c r="J16" s="35">
        <v>0</v>
      </c>
      <c r="K16" s="36">
        <f t="shared" ref="K16:K19" si="4">J16+I16</f>
        <v>0</v>
      </c>
      <c r="O16" s="56"/>
    </row>
    <row r="17" spans="2:15" ht="15.75" x14ac:dyDescent="0.25">
      <c r="B17" s="92">
        <v>9</v>
      </c>
      <c r="C17" s="93" t="s">
        <v>8</v>
      </c>
      <c r="D17" s="96" t="s">
        <v>84</v>
      </c>
      <c r="E17" s="97" t="s">
        <v>84</v>
      </c>
      <c r="F17" s="97" t="s">
        <v>84</v>
      </c>
      <c r="G17" s="32">
        <v>0</v>
      </c>
      <c r="H17" s="39">
        <f t="shared" si="0"/>
        <v>50</v>
      </c>
      <c r="I17" s="34">
        <f t="shared" si="1"/>
        <v>0</v>
      </c>
      <c r="J17" s="35">
        <v>0</v>
      </c>
      <c r="K17" s="36">
        <f t="shared" si="4"/>
        <v>0</v>
      </c>
      <c r="O17" s="56"/>
    </row>
    <row r="18" spans="2:15" ht="15.75" x14ac:dyDescent="0.25">
      <c r="B18" s="92">
        <v>10</v>
      </c>
      <c r="C18" s="93" t="s">
        <v>8</v>
      </c>
      <c r="D18" s="96" t="s">
        <v>84</v>
      </c>
      <c r="E18" s="97" t="s">
        <v>84</v>
      </c>
      <c r="F18" s="97" t="s">
        <v>84</v>
      </c>
      <c r="G18" s="32">
        <v>0</v>
      </c>
      <c r="H18" s="39">
        <f t="shared" si="0"/>
        <v>50</v>
      </c>
      <c r="I18" s="34">
        <f t="shared" si="1"/>
        <v>0</v>
      </c>
      <c r="J18" s="35">
        <v>0</v>
      </c>
      <c r="K18" s="36">
        <f t="shared" si="4"/>
        <v>0</v>
      </c>
      <c r="O18" s="56"/>
    </row>
    <row r="19" spans="2:15" ht="15.75" x14ac:dyDescent="0.25">
      <c r="B19" s="92">
        <v>11</v>
      </c>
      <c r="C19" s="93" t="s">
        <v>8</v>
      </c>
      <c r="D19" s="96" t="s">
        <v>84</v>
      </c>
      <c r="E19" s="97" t="s">
        <v>84</v>
      </c>
      <c r="F19" s="97" t="s">
        <v>84</v>
      </c>
      <c r="G19" s="32">
        <v>0</v>
      </c>
      <c r="H19" s="39">
        <f t="shared" si="0"/>
        <v>50</v>
      </c>
      <c r="I19" s="34">
        <f t="shared" si="1"/>
        <v>0</v>
      </c>
      <c r="J19" s="35">
        <v>0</v>
      </c>
      <c r="K19" s="36">
        <f t="shared" si="4"/>
        <v>0</v>
      </c>
      <c r="O19" s="56"/>
    </row>
    <row r="20" spans="2:15" ht="15.75" x14ac:dyDescent="0.25">
      <c r="B20" s="93">
        <v>12</v>
      </c>
      <c r="C20" s="93" t="s">
        <v>8</v>
      </c>
      <c r="D20" s="96" t="s">
        <v>84</v>
      </c>
      <c r="E20" s="97" t="s">
        <v>84</v>
      </c>
      <c r="F20" s="97" t="s">
        <v>84</v>
      </c>
      <c r="G20" s="32">
        <v>0</v>
      </c>
      <c r="H20" s="39">
        <f t="shared" si="0"/>
        <v>50</v>
      </c>
      <c r="I20" s="34">
        <f t="shared" ref="I20:I23" si="5">H20*G20</f>
        <v>0</v>
      </c>
      <c r="J20" s="35">
        <v>0</v>
      </c>
      <c r="K20" s="36">
        <f t="shared" ref="K20:K23" si="6">J20+I20</f>
        <v>0</v>
      </c>
      <c r="O20" s="56"/>
    </row>
    <row r="21" spans="2:15" ht="15.75" x14ac:dyDescent="0.25">
      <c r="B21" s="93">
        <v>13</v>
      </c>
      <c r="C21" s="93" t="s">
        <v>8</v>
      </c>
      <c r="D21" s="96" t="s">
        <v>84</v>
      </c>
      <c r="E21" s="97" t="s">
        <v>84</v>
      </c>
      <c r="F21" s="97" t="s">
        <v>84</v>
      </c>
      <c r="G21" s="32">
        <v>0</v>
      </c>
      <c r="H21" s="39">
        <f t="shared" si="0"/>
        <v>50</v>
      </c>
      <c r="I21" s="34">
        <f t="shared" si="5"/>
        <v>0</v>
      </c>
      <c r="J21" s="35">
        <v>0</v>
      </c>
      <c r="K21" s="36">
        <f t="shared" si="6"/>
        <v>0</v>
      </c>
      <c r="O21" s="56"/>
    </row>
    <row r="22" spans="2:15" x14ac:dyDescent="0.25">
      <c r="B22" s="93">
        <v>14</v>
      </c>
      <c r="C22" s="93" t="s">
        <v>8</v>
      </c>
      <c r="D22" s="96" t="s">
        <v>84</v>
      </c>
      <c r="E22" s="97" t="s">
        <v>84</v>
      </c>
      <c r="F22" s="97" t="s">
        <v>84</v>
      </c>
      <c r="G22" s="32">
        <v>0</v>
      </c>
      <c r="H22" s="39">
        <f t="shared" si="0"/>
        <v>50</v>
      </c>
      <c r="I22" s="34">
        <f t="shared" si="5"/>
        <v>0</v>
      </c>
      <c r="J22" s="35">
        <v>0</v>
      </c>
      <c r="K22" s="36">
        <f t="shared" si="6"/>
        <v>0</v>
      </c>
    </row>
    <row r="23" spans="2:15" x14ac:dyDescent="0.25">
      <c r="B23" s="93">
        <v>15</v>
      </c>
      <c r="C23" s="93" t="s">
        <v>8</v>
      </c>
      <c r="D23" s="96" t="s">
        <v>84</v>
      </c>
      <c r="E23" s="97" t="s">
        <v>84</v>
      </c>
      <c r="F23" s="97" t="s">
        <v>84</v>
      </c>
      <c r="G23" s="32">
        <v>0</v>
      </c>
      <c r="H23" s="39">
        <f t="shared" si="0"/>
        <v>50</v>
      </c>
      <c r="I23" s="34">
        <f t="shared" si="5"/>
        <v>0</v>
      </c>
      <c r="J23" s="35">
        <v>0</v>
      </c>
      <c r="K23" s="36">
        <f t="shared" si="6"/>
        <v>0</v>
      </c>
    </row>
    <row r="24" spans="2:15" ht="15.75" thickBot="1" x14ac:dyDescent="0.3"/>
    <row r="25" spans="2:15" ht="46.5" customHeight="1" thickBot="1" x14ac:dyDescent="0.4">
      <c r="C25" s="54">
        <v>50</v>
      </c>
      <c r="D25" s="55" t="s">
        <v>1</v>
      </c>
      <c r="J25" t="s">
        <v>117</v>
      </c>
      <c r="K25" s="78">
        <f>SUM(K9:K20)</f>
        <v>0</v>
      </c>
    </row>
    <row r="30" spans="2:15" x14ac:dyDescent="0.25">
      <c r="I30" s="49"/>
      <c r="J30" s="50"/>
    </row>
    <row r="35" spans="12:12" x14ac:dyDescent="0.25">
      <c r="L35" s="42"/>
    </row>
  </sheetData>
  <mergeCells count="7">
    <mergeCell ref="G6:K6"/>
    <mergeCell ref="F6:F7"/>
    <mergeCell ref="B5:E5"/>
    <mergeCell ref="B6:B7"/>
    <mergeCell ref="C6:C7"/>
    <mergeCell ref="D6:D7"/>
    <mergeCell ref="E6:E7"/>
  </mergeCells>
  <conditionalFormatting sqref="G9:G23">
    <cfRule type="cellIs" dxfId="0" priority="1" operator="greaterThan">
      <formula>0</formula>
    </cfRule>
  </conditionalFormatting>
  <pageMargins left="0.70866141732283472" right="0.70866141732283472" top="0.76" bottom="0.69" header="0.31496062992125984" footer="0.22"/>
  <pageSetup paperSize="8" scale="67" orientation="landscape" r:id="rId1"/>
  <headerFooter>
    <oddHeader xml:space="preserve">&amp;C&amp;"-,Fett"&amp;14Entwicklungs Aufwand Berechnung
XXXXXXXXX
</oddHeader>
    <oddFooter>&amp;LPrepared By: D. Cannon
Printed: &amp;D
File: 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1C91-D0D4-4615-98D3-4E8E56AB6DF7}">
  <sheetPr>
    <tabColor theme="9" tint="0.39997558519241921"/>
  </sheetPr>
  <dimension ref="B2:R23"/>
  <sheetViews>
    <sheetView zoomScaleNormal="100" workbookViewId="0">
      <selection activeCell="C3" sqref="C3"/>
    </sheetView>
  </sheetViews>
  <sheetFormatPr baseColWidth="10" defaultColWidth="9.140625" defaultRowHeight="15" x14ac:dyDescent="0.25"/>
  <cols>
    <col min="2" max="2" width="9.140625" style="12"/>
    <col min="3" max="3" width="45.140625" customWidth="1"/>
    <col min="4" max="4" width="54.28515625" customWidth="1"/>
    <col min="5" max="5" width="8.5703125" bestFit="1" customWidth="1"/>
    <col min="6" max="6" width="11.85546875" bestFit="1" customWidth="1"/>
    <col min="7" max="7" width="15.42578125" customWidth="1"/>
    <col min="8" max="8" width="14" bestFit="1" customWidth="1"/>
    <col min="9" max="9" width="16.140625" customWidth="1"/>
    <col min="10" max="10" width="3.7109375" customWidth="1"/>
    <col min="11" max="11" width="5.140625" customWidth="1"/>
    <col min="15" max="15" width="18.140625" customWidth="1"/>
    <col min="16" max="16" width="15.85546875" customWidth="1"/>
    <col min="18" max="18" width="15" customWidth="1"/>
  </cols>
  <sheetData>
    <row r="2" spans="2:18" x14ac:dyDescent="0.25">
      <c r="C2" t="str">
        <f>'Info für VK Kalk'!D2</f>
        <v>Vorlagen- Nr. DEV.0307de_TM_Projekt-Kalkulation</v>
      </c>
    </row>
    <row r="3" spans="2:18" ht="61.5" x14ac:dyDescent="0.9">
      <c r="C3" s="60" t="s">
        <v>71</v>
      </c>
      <c r="D3" s="60" t="str">
        <f>'Info für VK Kalk'!D4</f>
        <v>&lt;name&gt;</v>
      </c>
    </row>
    <row r="4" spans="2:18" x14ac:dyDescent="0.25">
      <c r="D4" s="2" t="s">
        <v>169</v>
      </c>
    </row>
    <row r="5" spans="2:18" ht="15.75" thickBot="1" x14ac:dyDescent="0.3"/>
    <row r="6" spans="2:18" ht="34.5" customHeight="1" thickBot="1" x14ac:dyDescent="0.35">
      <c r="C6" s="126" t="s">
        <v>124</v>
      </c>
      <c r="D6" s="127"/>
      <c r="E6" s="46" t="s">
        <v>112</v>
      </c>
      <c r="L6" s="128" t="s">
        <v>53</v>
      </c>
      <c r="M6" s="129"/>
      <c r="O6" s="128" t="s">
        <v>54</v>
      </c>
      <c r="P6" s="129"/>
    </row>
    <row r="7" spans="2:18" ht="30" x14ac:dyDescent="0.25">
      <c r="B7" s="15"/>
      <c r="C7" s="104" t="s">
        <v>187</v>
      </c>
      <c r="D7" s="104" t="s">
        <v>188</v>
      </c>
      <c r="E7" s="81" t="s">
        <v>39</v>
      </c>
      <c r="F7" s="81" t="s">
        <v>40</v>
      </c>
      <c r="G7" s="82" t="s">
        <v>57</v>
      </c>
      <c r="H7" s="82" t="s">
        <v>56</v>
      </c>
      <c r="I7" s="83" t="s">
        <v>55</v>
      </c>
      <c r="L7" s="45" t="s">
        <v>51</v>
      </c>
      <c r="M7" s="45" t="s">
        <v>52</v>
      </c>
      <c r="O7" s="45" t="s">
        <v>51</v>
      </c>
      <c r="P7" s="45" t="s">
        <v>52</v>
      </c>
      <c r="R7" s="45" t="s">
        <v>45</v>
      </c>
    </row>
    <row r="8" spans="2:18" ht="30" x14ac:dyDescent="0.25">
      <c r="B8" s="15">
        <v>1</v>
      </c>
      <c r="C8" s="41" t="s">
        <v>148</v>
      </c>
      <c r="D8" s="87" t="s">
        <v>146</v>
      </c>
      <c r="E8" s="84">
        <v>0</v>
      </c>
      <c r="F8" s="85">
        <f t="shared" ref="F8:F18" si="0">$C$22</f>
        <v>50</v>
      </c>
      <c r="G8" s="86">
        <f t="shared" ref="G8:G16" si="1">F8*E8</f>
        <v>0</v>
      </c>
      <c r="H8" s="85">
        <v>0</v>
      </c>
      <c r="I8" s="86">
        <f t="shared" ref="I8:I16" si="2">H8+G8</f>
        <v>0</v>
      </c>
      <c r="L8" s="47">
        <v>0</v>
      </c>
      <c r="M8" s="47">
        <v>1</v>
      </c>
      <c r="O8" s="42">
        <f>I8*L8</f>
        <v>0</v>
      </c>
      <c r="P8" s="42">
        <f>I8*M8</f>
        <v>0</v>
      </c>
      <c r="R8" s="42">
        <f>O8+P8</f>
        <v>0</v>
      </c>
    </row>
    <row r="9" spans="2:18" ht="30" x14ac:dyDescent="0.25">
      <c r="B9" s="15">
        <v>2</v>
      </c>
      <c r="C9" s="41" t="s">
        <v>97</v>
      </c>
      <c r="D9" s="87" t="s">
        <v>109</v>
      </c>
      <c r="E9" s="84">
        <v>0</v>
      </c>
      <c r="F9" s="85">
        <f t="shared" si="0"/>
        <v>50</v>
      </c>
      <c r="G9" s="86">
        <f t="shared" si="1"/>
        <v>0</v>
      </c>
      <c r="H9" s="85">
        <v>0</v>
      </c>
      <c r="I9" s="86">
        <f t="shared" si="2"/>
        <v>0</v>
      </c>
      <c r="L9" s="47">
        <v>0</v>
      </c>
      <c r="M9" s="47">
        <v>1</v>
      </c>
      <c r="O9" s="42">
        <f t="shared" ref="O9:O16" si="3">I9*L9</f>
        <v>0</v>
      </c>
      <c r="P9" s="42">
        <f t="shared" ref="P9:P16" si="4">I9*M9</f>
        <v>0</v>
      </c>
      <c r="R9" s="42">
        <f t="shared" ref="R9:R18" si="5">O9+P9</f>
        <v>0</v>
      </c>
    </row>
    <row r="10" spans="2:18" x14ac:dyDescent="0.25">
      <c r="B10" s="15">
        <v>3</v>
      </c>
      <c r="C10" s="41" t="s">
        <v>76</v>
      </c>
      <c r="D10" s="41" t="s">
        <v>103</v>
      </c>
      <c r="E10" s="84">
        <v>0</v>
      </c>
      <c r="F10" s="85">
        <f t="shared" si="0"/>
        <v>50</v>
      </c>
      <c r="G10" s="86">
        <f t="shared" si="1"/>
        <v>0</v>
      </c>
      <c r="H10" s="85">
        <v>0</v>
      </c>
      <c r="I10" s="86">
        <f t="shared" si="2"/>
        <v>0</v>
      </c>
      <c r="L10" s="47">
        <v>0</v>
      </c>
      <c r="M10" s="47">
        <v>1</v>
      </c>
      <c r="O10" s="42">
        <f t="shared" si="3"/>
        <v>0</v>
      </c>
      <c r="P10" s="42">
        <f t="shared" si="4"/>
        <v>0</v>
      </c>
      <c r="R10" s="42">
        <f t="shared" si="5"/>
        <v>0</v>
      </c>
    </row>
    <row r="11" spans="2:18" x14ac:dyDescent="0.25">
      <c r="B11" s="15">
        <v>4</v>
      </c>
      <c r="C11" s="89" t="s">
        <v>84</v>
      </c>
      <c r="D11" s="89" t="s">
        <v>84</v>
      </c>
      <c r="E11" s="84">
        <v>0</v>
      </c>
      <c r="F11" s="85">
        <f t="shared" si="0"/>
        <v>50</v>
      </c>
      <c r="G11" s="86">
        <f t="shared" si="1"/>
        <v>0</v>
      </c>
      <c r="H11" s="85">
        <v>0</v>
      </c>
      <c r="I11" s="86">
        <f t="shared" si="2"/>
        <v>0</v>
      </c>
      <c r="L11" s="47">
        <v>0</v>
      </c>
      <c r="M11" s="47">
        <v>1</v>
      </c>
      <c r="O11" s="42">
        <f t="shared" si="3"/>
        <v>0</v>
      </c>
      <c r="P11" s="42">
        <f t="shared" si="4"/>
        <v>0</v>
      </c>
      <c r="R11" s="42">
        <f t="shared" si="5"/>
        <v>0</v>
      </c>
    </row>
    <row r="12" spans="2:18" x14ac:dyDescent="0.25">
      <c r="B12" s="15">
        <v>5</v>
      </c>
      <c r="C12" s="89" t="s">
        <v>84</v>
      </c>
      <c r="D12" s="89" t="s">
        <v>84</v>
      </c>
      <c r="E12" s="84">
        <v>0</v>
      </c>
      <c r="F12" s="85">
        <f t="shared" si="0"/>
        <v>50</v>
      </c>
      <c r="G12" s="86">
        <f t="shared" si="1"/>
        <v>0</v>
      </c>
      <c r="H12" s="85">
        <v>0</v>
      </c>
      <c r="I12" s="86">
        <f t="shared" si="2"/>
        <v>0</v>
      </c>
      <c r="L12" s="47">
        <v>0</v>
      </c>
      <c r="M12" s="47">
        <v>1</v>
      </c>
      <c r="O12" s="42">
        <f t="shared" si="3"/>
        <v>0</v>
      </c>
      <c r="P12" s="42">
        <f t="shared" si="4"/>
        <v>0</v>
      </c>
      <c r="R12" s="42">
        <f t="shared" si="5"/>
        <v>0</v>
      </c>
    </row>
    <row r="13" spans="2:18" x14ac:dyDescent="0.25">
      <c r="B13" s="15">
        <v>6</v>
      </c>
      <c r="C13" s="89" t="s">
        <v>84</v>
      </c>
      <c r="D13" s="89" t="s">
        <v>84</v>
      </c>
      <c r="E13" s="84">
        <v>0</v>
      </c>
      <c r="F13" s="85">
        <f t="shared" si="0"/>
        <v>50</v>
      </c>
      <c r="G13" s="86">
        <f t="shared" si="1"/>
        <v>0</v>
      </c>
      <c r="H13" s="85">
        <v>0</v>
      </c>
      <c r="I13" s="86">
        <f t="shared" si="2"/>
        <v>0</v>
      </c>
      <c r="L13" s="47">
        <v>0</v>
      </c>
      <c r="M13" s="47">
        <v>1</v>
      </c>
      <c r="O13" s="42">
        <f t="shared" si="3"/>
        <v>0</v>
      </c>
      <c r="P13" s="42">
        <f t="shared" si="4"/>
        <v>0</v>
      </c>
      <c r="R13" s="42">
        <f t="shared" si="5"/>
        <v>0</v>
      </c>
    </row>
    <row r="14" spans="2:18" x14ac:dyDescent="0.25">
      <c r="B14" s="15">
        <v>7</v>
      </c>
      <c r="C14" s="89" t="s">
        <v>84</v>
      </c>
      <c r="D14" s="89" t="s">
        <v>84</v>
      </c>
      <c r="E14" s="84">
        <v>0</v>
      </c>
      <c r="F14" s="85">
        <f t="shared" si="0"/>
        <v>50</v>
      </c>
      <c r="G14" s="86">
        <f t="shared" si="1"/>
        <v>0</v>
      </c>
      <c r="H14" s="85">
        <v>0</v>
      </c>
      <c r="I14" s="86">
        <f t="shared" si="2"/>
        <v>0</v>
      </c>
      <c r="L14" s="47">
        <v>0</v>
      </c>
      <c r="M14" s="47">
        <v>1</v>
      </c>
      <c r="O14" s="42">
        <f t="shared" si="3"/>
        <v>0</v>
      </c>
      <c r="P14" s="42">
        <f t="shared" si="4"/>
        <v>0</v>
      </c>
      <c r="R14" s="42">
        <f t="shared" si="5"/>
        <v>0</v>
      </c>
    </row>
    <row r="15" spans="2:18" x14ac:dyDescent="0.25">
      <c r="B15" s="15">
        <v>8</v>
      </c>
      <c r="C15" s="89" t="s">
        <v>84</v>
      </c>
      <c r="D15" s="89" t="s">
        <v>84</v>
      </c>
      <c r="E15" s="84">
        <v>0</v>
      </c>
      <c r="F15" s="85">
        <f t="shared" si="0"/>
        <v>50</v>
      </c>
      <c r="G15" s="86">
        <f t="shared" si="1"/>
        <v>0</v>
      </c>
      <c r="H15" s="85">
        <v>0</v>
      </c>
      <c r="I15" s="86">
        <f t="shared" si="2"/>
        <v>0</v>
      </c>
      <c r="L15" s="47">
        <v>0</v>
      </c>
      <c r="M15" s="47">
        <v>1</v>
      </c>
      <c r="O15" s="42">
        <f t="shared" si="3"/>
        <v>0</v>
      </c>
      <c r="P15" s="42">
        <f t="shared" si="4"/>
        <v>0</v>
      </c>
      <c r="R15" s="42">
        <f t="shared" si="5"/>
        <v>0</v>
      </c>
    </row>
    <row r="16" spans="2:18" x14ac:dyDescent="0.25">
      <c r="B16" s="15">
        <v>9</v>
      </c>
      <c r="C16" s="89" t="s">
        <v>84</v>
      </c>
      <c r="D16" s="89" t="s">
        <v>84</v>
      </c>
      <c r="E16" s="84">
        <v>0</v>
      </c>
      <c r="F16" s="85">
        <f t="shared" si="0"/>
        <v>50</v>
      </c>
      <c r="G16" s="86">
        <f t="shared" si="1"/>
        <v>0</v>
      </c>
      <c r="H16" s="85">
        <v>0</v>
      </c>
      <c r="I16" s="86">
        <f t="shared" si="2"/>
        <v>0</v>
      </c>
      <c r="L16" s="47">
        <v>0</v>
      </c>
      <c r="M16" s="47">
        <v>1</v>
      </c>
      <c r="O16" s="42">
        <f t="shared" si="3"/>
        <v>0</v>
      </c>
      <c r="P16" s="42">
        <f t="shared" si="4"/>
        <v>0</v>
      </c>
      <c r="R16" s="42">
        <f t="shared" si="5"/>
        <v>0</v>
      </c>
    </row>
    <row r="17" spans="2:18" x14ac:dyDescent="0.25">
      <c r="B17" s="15">
        <v>10</v>
      </c>
      <c r="C17" s="88" t="s">
        <v>154</v>
      </c>
      <c r="D17" s="89" t="s">
        <v>84</v>
      </c>
      <c r="E17" s="84">
        <v>0</v>
      </c>
      <c r="F17" s="85">
        <f t="shared" si="0"/>
        <v>50</v>
      </c>
      <c r="G17" s="86">
        <f t="shared" ref="G17:G18" si="6">F17*E17</f>
        <v>0</v>
      </c>
      <c r="H17" s="85">
        <v>0</v>
      </c>
      <c r="I17" s="86">
        <f t="shared" ref="I17:I18" si="7">H17+G17</f>
        <v>0</v>
      </c>
      <c r="L17" s="47">
        <v>0</v>
      </c>
      <c r="M17" s="47">
        <v>1</v>
      </c>
      <c r="O17" s="42">
        <f t="shared" ref="O17" si="8">I17*L17</f>
        <v>0</v>
      </c>
      <c r="P17" s="42">
        <f t="shared" ref="P17" si="9">I17*M17</f>
        <v>0</v>
      </c>
      <c r="R17" s="42">
        <f t="shared" si="5"/>
        <v>0</v>
      </c>
    </row>
    <row r="18" spans="2:18" x14ac:dyDescent="0.25">
      <c r="B18" s="15">
        <v>11</v>
      </c>
      <c r="C18" s="90" t="s">
        <v>21</v>
      </c>
      <c r="D18" s="89" t="s">
        <v>84</v>
      </c>
      <c r="E18" s="84">
        <v>0</v>
      </c>
      <c r="F18" s="85">
        <f t="shared" si="0"/>
        <v>50</v>
      </c>
      <c r="G18" s="86">
        <f t="shared" si="6"/>
        <v>0</v>
      </c>
      <c r="H18" s="85">
        <v>0</v>
      </c>
      <c r="I18" s="86">
        <f t="shared" si="7"/>
        <v>0</v>
      </c>
      <c r="L18" s="47">
        <v>0</v>
      </c>
      <c r="M18" s="47">
        <v>1</v>
      </c>
      <c r="O18" s="42">
        <f t="shared" ref="O18" si="10">I18*L18</f>
        <v>0</v>
      </c>
      <c r="P18" s="42">
        <f t="shared" ref="P18" si="11">I18*M18</f>
        <v>0</v>
      </c>
      <c r="R18" s="42">
        <f t="shared" si="5"/>
        <v>0</v>
      </c>
    </row>
    <row r="19" spans="2:18" ht="19.5" thickBot="1" x14ac:dyDescent="0.35">
      <c r="C19" s="4" t="s">
        <v>38</v>
      </c>
      <c r="D19" s="4"/>
      <c r="E19" s="51">
        <f>SUM(E8:E18)</f>
        <v>0</v>
      </c>
      <c r="F19" s="4"/>
      <c r="G19" s="5">
        <f>SUM(G8:G18)</f>
        <v>0</v>
      </c>
      <c r="H19" s="5">
        <f>SUM(H8:H18)</f>
        <v>0</v>
      </c>
      <c r="I19" s="5">
        <f>SUM(I8:I18)</f>
        <v>0</v>
      </c>
      <c r="O19" s="52">
        <f>SUM(O8:O18)</f>
        <v>0</v>
      </c>
      <c r="P19" s="52">
        <f>SUM(P8:P18)</f>
        <v>0</v>
      </c>
      <c r="R19" s="102">
        <f>SUM(R8:R18)</f>
        <v>0</v>
      </c>
    </row>
    <row r="20" spans="2:18" ht="15.75" thickTop="1" x14ac:dyDescent="0.25"/>
    <row r="21" spans="2:18" ht="19.5" thickBot="1" x14ac:dyDescent="0.35">
      <c r="C21" s="53"/>
      <c r="O21" t="s">
        <v>58</v>
      </c>
    </row>
    <row r="22" spans="2:18" ht="15.75" thickBot="1" x14ac:dyDescent="0.3">
      <c r="C22" s="54">
        <v>50</v>
      </c>
      <c r="D22" s="55" t="s">
        <v>1</v>
      </c>
    </row>
    <row r="23" spans="2:18" ht="18.75" x14ac:dyDescent="0.3">
      <c r="C23" s="53"/>
    </row>
  </sheetData>
  <mergeCells count="3">
    <mergeCell ref="C6:D6"/>
    <mergeCell ref="L6:M6"/>
    <mergeCell ref="O6:P6"/>
  </mergeCells>
  <pageMargins left="0.7" right="0.7" top="0.78740157499999996" bottom="0.78740157499999996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98844-7D2B-4539-B721-D327DC9AD07F}">
  <sheetPr>
    <tabColor rgb="FF92D050"/>
  </sheetPr>
  <dimension ref="C2:O37"/>
  <sheetViews>
    <sheetView topLeftCell="B1" zoomScale="130" zoomScaleNormal="130" workbookViewId="0">
      <selection activeCell="C3" sqref="C3"/>
    </sheetView>
  </sheetViews>
  <sheetFormatPr baseColWidth="10" defaultRowHeight="15" x14ac:dyDescent="0.25"/>
  <cols>
    <col min="3" max="3" width="41.140625" bestFit="1" customWidth="1"/>
    <col min="4" max="4" width="36.140625" bestFit="1" customWidth="1"/>
    <col min="6" max="6" width="15.140625" bestFit="1" customWidth="1"/>
    <col min="7" max="7" width="17.85546875" bestFit="1" customWidth="1"/>
    <col min="8" max="8" width="5" customWidth="1"/>
    <col min="11" max="11" width="5.5703125" customWidth="1"/>
    <col min="14" max="14" width="3.5703125" customWidth="1"/>
  </cols>
  <sheetData>
    <row r="2" spans="3:15" x14ac:dyDescent="0.25">
      <c r="C2" t="str">
        <f>'Info für VK Kalk'!D2</f>
        <v>Vorlagen- Nr. DEV.0307de_TM_Projekt-Kalkulation</v>
      </c>
    </row>
    <row r="3" spans="3:15" ht="61.5" x14ac:dyDescent="0.9">
      <c r="C3" s="60" t="s">
        <v>71</v>
      </c>
      <c r="D3" s="60" t="str">
        <f>'Info für VK Kalk'!D4</f>
        <v>&lt;name&gt;</v>
      </c>
    </row>
    <row r="4" spans="3:15" ht="62.25" thickBot="1" x14ac:dyDescent="0.95">
      <c r="C4" s="60"/>
      <c r="D4" s="2" t="s">
        <v>169</v>
      </c>
    </row>
    <row r="5" spans="3:15" ht="27" customHeight="1" x14ac:dyDescent="0.3">
      <c r="C5" s="126" t="s">
        <v>115</v>
      </c>
      <c r="D5" s="127"/>
      <c r="E5" s="46" t="s">
        <v>112</v>
      </c>
      <c r="I5" s="128" t="s">
        <v>53</v>
      </c>
      <c r="J5" s="129"/>
      <c r="L5" s="128" t="s">
        <v>54</v>
      </c>
      <c r="M5" s="129"/>
    </row>
    <row r="6" spans="3:15" ht="18.75" x14ac:dyDescent="0.3">
      <c r="C6" s="73" t="s">
        <v>189</v>
      </c>
      <c r="D6" s="73" t="s">
        <v>47</v>
      </c>
      <c r="E6" s="73" t="s">
        <v>48</v>
      </c>
      <c r="F6" s="73" t="s">
        <v>49</v>
      </c>
      <c r="G6" s="73" t="s">
        <v>50</v>
      </c>
      <c r="I6" s="45" t="s">
        <v>51</v>
      </c>
      <c r="J6" s="45" t="s">
        <v>52</v>
      </c>
      <c r="L6" s="45" t="s">
        <v>51</v>
      </c>
      <c r="M6" s="45" t="s">
        <v>52</v>
      </c>
      <c r="O6" s="45" t="s">
        <v>45</v>
      </c>
    </row>
    <row r="7" spans="3:15" x14ac:dyDescent="0.25">
      <c r="C7" s="41" t="s">
        <v>75</v>
      </c>
      <c r="D7" s="41" t="s">
        <v>147</v>
      </c>
      <c r="E7" s="66">
        <v>0</v>
      </c>
      <c r="F7" s="67">
        <v>0</v>
      </c>
      <c r="G7" s="43">
        <f>E7*F7</f>
        <v>0</v>
      </c>
      <c r="I7" s="47">
        <v>0</v>
      </c>
      <c r="J7" s="47">
        <v>1</v>
      </c>
      <c r="L7" s="42">
        <f>G7*I7</f>
        <v>0</v>
      </c>
      <c r="M7" s="42">
        <f>G7*J7</f>
        <v>0</v>
      </c>
      <c r="O7" s="42">
        <f>L7+M7</f>
        <v>0</v>
      </c>
    </row>
    <row r="8" spans="3:15" x14ac:dyDescent="0.25">
      <c r="C8" s="41" t="s">
        <v>161</v>
      </c>
      <c r="D8" s="41" t="s">
        <v>99</v>
      </c>
      <c r="E8" s="66">
        <v>0</v>
      </c>
      <c r="F8" s="67">
        <v>0</v>
      </c>
      <c r="G8" s="43">
        <f t="shared" ref="G8:G18" si="0">E8*F8</f>
        <v>0</v>
      </c>
      <c r="I8" s="47">
        <v>0</v>
      </c>
      <c r="J8" s="47">
        <v>1</v>
      </c>
      <c r="L8" s="42">
        <f t="shared" ref="L8:L18" si="1">G8*I8</f>
        <v>0</v>
      </c>
      <c r="M8" s="42">
        <f t="shared" ref="M8:M18" si="2">G8*J8</f>
        <v>0</v>
      </c>
      <c r="O8" s="42">
        <f t="shared" ref="O8:O18" si="3">L8+M8</f>
        <v>0</v>
      </c>
    </row>
    <row r="9" spans="3:15" x14ac:dyDescent="0.25">
      <c r="C9" s="41" t="s">
        <v>152</v>
      </c>
      <c r="D9" s="41" t="s">
        <v>153</v>
      </c>
      <c r="E9" s="66">
        <v>0</v>
      </c>
      <c r="F9" s="67">
        <v>0</v>
      </c>
      <c r="G9" s="43">
        <f t="shared" si="0"/>
        <v>0</v>
      </c>
      <c r="I9" s="47">
        <v>0</v>
      </c>
      <c r="J9" s="47">
        <v>1</v>
      </c>
      <c r="L9" s="42">
        <f t="shared" si="1"/>
        <v>0</v>
      </c>
      <c r="M9" s="42">
        <f t="shared" si="2"/>
        <v>0</v>
      </c>
      <c r="O9" s="42">
        <f t="shared" si="3"/>
        <v>0</v>
      </c>
    </row>
    <row r="10" spans="3:15" x14ac:dyDescent="0.25">
      <c r="C10" s="41" t="s">
        <v>101</v>
      </c>
      <c r="D10" s="41" t="s">
        <v>151</v>
      </c>
      <c r="E10" s="66">
        <v>0</v>
      </c>
      <c r="F10" s="67">
        <v>0</v>
      </c>
      <c r="G10" s="43">
        <f t="shared" si="0"/>
        <v>0</v>
      </c>
      <c r="I10" s="47">
        <v>0</v>
      </c>
      <c r="J10" s="47">
        <v>1</v>
      </c>
      <c r="L10" s="42">
        <f t="shared" si="1"/>
        <v>0</v>
      </c>
      <c r="M10" s="42">
        <f t="shared" si="2"/>
        <v>0</v>
      </c>
      <c r="O10" s="42">
        <f t="shared" si="3"/>
        <v>0</v>
      </c>
    </row>
    <row r="11" spans="3:15" x14ac:dyDescent="0.25">
      <c r="C11" s="41" t="s">
        <v>162</v>
      </c>
      <c r="D11" s="41" t="s">
        <v>150</v>
      </c>
      <c r="E11" s="66">
        <v>0</v>
      </c>
      <c r="F11" s="67">
        <v>0</v>
      </c>
      <c r="G11" s="43">
        <f t="shared" si="0"/>
        <v>0</v>
      </c>
      <c r="I11" s="47">
        <v>0</v>
      </c>
      <c r="J11" s="47">
        <v>1</v>
      </c>
      <c r="L11" s="42">
        <f t="shared" si="1"/>
        <v>0</v>
      </c>
      <c r="M11" s="42">
        <f t="shared" si="2"/>
        <v>0</v>
      </c>
      <c r="O11" s="42">
        <f t="shared" si="3"/>
        <v>0</v>
      </c>
    </row>
    <row r="12" spans="3:15" x14ac:dyDescent="0.25">
      <c r="C12" s="41" t="s">
        <v>102</v>
      </c>
      <c r="D12" s="41" t="s">
        <v>102</v>
      </c>
      <c r="E12" s="66">
        <v>0</v>
      </c>
      <c r="F12" s="67">
        <v>0</v>
      </c>
      <c r="G12" s="43">
        <f t="shared" si="0"/>
        <v>0</v>
      </c>
      <c r="I12" s="47">
        <v>0</v>
      </c>
      <c r="J12" s="47">
        <v>1</v>
      </c>
      <c r="L12" s="42">
        <f t="shared" si="1"/>
        <v>0</v>
      </c>
      <c r="M12" s="42">
        <f t="shared" si="2"/>
        <v>0</v>
      </c>
      <c r="O12" s="42">
        <f t="shared" si="3"/>
        <v>0</v>
      </c>
    </row>
    <row r="13" spans="3:15" x14ac:dyDescent="0.25">
      <c r="C13" s="41" t="s">
        <v>104</v>
      </c>
      <c r="D13" s="41" t="s">
        <v>105</v>
      </c>
      <c r="E13" s="66">
        <v>0</v>
      </c>
      <c r="F13" s="67">
        <v>0</v>
      </c>
      <c r="G13" s="43">
        <f t="shared" si="0"/>
        <v>0</v>
      </c>
      <c r="I13" s="47">
        <v>0</v>
      </c>
      <c r="J13" s="47">
        <v>1</v>
      </c>
      <c r="L13" s="42">
        <f t="shared" si="1"/>
        <v>0</v>
      </c>
      <c r="M13" s="42">
        <f t="shared" si="2"/>
        <v>0</v>
      </c>
      <c r="O13" s="42">
        <f t="shared" si="3"/>
        <v>0</v>
      </c>
    </row>
    <row r="14" spans="3:15" x14ac:dyDescent="0.25">
      <c r="C14" s="41" t="s">
        <v>166</v>
      </c>
      <c r="D14" s="41" t="s">
        <v>108</v>
      </c>
      <c r="E14" s="66">
        <v>0</v>
      </c>
      <c r="F14" s="67">
        <v>0</v>
      </c>
      <c r="G14" s="43">
        <f t="shared" si="0"/>
        <v>0</v>
      </c>
      <c r="I14" s="47">
        <v>0</v>
      </c>
      <c r="J14" s="47">
        <v>1</v>
      </c>
      <c r="L14" s="42">
        <f t="shared" si="1"/>
        <v>0</v>
      </c>
      <c r="M14" s="42">
        <f t="shared" si="2"/>
        <v>0</v>
      </c>
      <c r="O14" s="42">
        <f t="shared" si="3"/>
        <v>0</v>
      </c>
    </row>
    <row r="15" spans="3:15" x14ac:dyDescent="0.25">
      <c r="C15" s="41" t="s">
        <v>165</v>
      </c>
      <c r="D15" s="41" t="s">
        <v>108</v>
      </c>
      <c r="E15" s="66">
        <v>0</v>
      </c>
      <c r="F15" s="67">
        <v>0</v>
      </c>
      <c r="G15" s="43">
        <f t="shared" si="0"/>
        <v>0</v>
      </c>
      <c r="I15" s="47">
        <v>0</v>
      </c>
      <c r="J15" s="47">
        <v>1</v>
      </c>
      <c r="L15" s="42">
        <f t="shared" si="1"/>
        <v>0</v>
      </c>
      <c r="M15" s="42">
        <f t="shared" si="2"/>
        <v>0</v>
      </c>
      <c r="O15" s="42">
        <f t="shared" si="3"/>
        <v>0</v>
      </c>
    </row>
    <row r="16" spans="3:15" x14ac:dyDescent="0.25">
      <c r="C16" s="41" t="s">
        <v>164</v>
      </c>
      <c r="D16" s="41" t="s">
        <v>108</v>
      </c>
      <c r="E16" s="66">
        <v>0</v>
      </c>
      <c r="F16" s="67">
        <v>0</v>
      </c>
      <c r="G16" s="43">
        <f t="shared" si="0"/>
        <v>0</v>
      </c>
      <c r="I16" s="47">
        <v>0</v>
      </c>
      <c r="J16" s="47">
        <v>1</v>
      </c>
      <c r="L16" s="42">
        <f t="shared" si="1"/>
        <v>0</v>
      </c>
      <c r="M16" s="42">
        <f t="shared" si="2"/>
        <v>0</v>
      </c>
      <c r="O16" s="42">
        <f t="shared" si="3"/>
        <v>0</v>
      </c>
    </row>
    <row r="17" spans="3:15" x14ac:dyDescent="0.25">
      <c r="C17" s="41" t="s">
        <v>163</v>
      </c>
      <c r="D17" s="41" t="s">
        <v>108</v>
      </c>
      <c r="E17" s="66">
        <v>0</v>
      </c>
      <c r="F17" s="67">
        <v>0</v>
      </c>
      <c r="G17" s="43">
        <f t="shared" si="0"/>
        <v>0</v>
      </c>
      <c r="I17" s="47">
        <v>0</v>
      </c>
      <c r="J17" s="47">
        <v>1</v>
      </c>
      <c r="L17" s="42">
        <f t="shared" si="1"/>
        <v>0</v>
      </c>
      <c r="M17" s="42">
        <f t="shared" si="2"/>
        <v>0</v>
      </c>
      <c r="O17" s="42">
        <f t="shared" si="3"/>
        <v>0</v>
      </c>
    </row>
    <row r="18" spans="3:15" x14ac:dyDescent="0.25">
      <c r="C18" s="89" t="s">
        <v>84</v>
      </c>
      <c r="D18" s="89" t="s">
        <v>84</v>
      </c>
      <c r="E18" s="66">
        <v>0</v>
      </c>
      <c r="F18" s="67">
        <v>0</v>
      </c>
      <c r="G18" s="43">
        <f t="shared" si="0"/>
        <v>0</v>
      </c>
      <c r="I18" s="47">
        <v>0</v>
      </c>
      <c r="J18" s="47">
        <v>1</v>
      </c>
      <c r="L18" s="42">
        <f t="shared" si="1"/>
        <v>0</v>
      </c>
      <c r="M18" s="42">
        <f t="shared" si="2"/>
        <v>0</v>
      </c>
      <c r="O18" s="42">
        <f t="shared" si="3"/>
        <v>0</v>
      </c>
    </row>
    <row r="19" spans="3:15" ht="18.75" x14ac:dyDescent="0.3">
      <c r="F19" s="42"/>
      <c r="G19" s="65">
        <f>SUM(G7:G18)</f>
        <v>0</v>
      </c>
      <c r="L19" s="52">
        <f>SUM(L7:L18)</f>
        <v>0</v>
      </c>
      <c r="M19" s="52">
        <f>SUM(M7:M18)</f>
        <v>0</v>
      </c>
      <c r="O19" s="102">
        <f>SUM(O7:O18)</f>
        <v>0</v>
      </c>
    </row>
    <row r="20" spans="3:15" x14ac:dyDescent="0.25">
      <c r="F20" s="42"/>
      <c r="G20" s="42"/>
    </row>
    <row r="21" spans="3:15" x14ac:dyDescent="0.25">
      <c r="F21" s="42"/>
      <c r="G21" s="42"/>
    </row>
    <row r="22" spans="3:15" x14ac:dyDescent="0.25">
      <c r="F22" s="42"/>
      <c r="G22" s="42"/>
    </row>
    <row r="23" spans="3:15" x14ac:dyDescent="0.25">
      <c r="F23" s="42"/>
      <c r="G23" s="42"/>
    </row>
    <row r="24" spans="3:15" x14ac:dyDescent="0.25">
      <c r="F24" s="42"/>
      <c r="G24" s="42"/>
    </row>
    <row r="25" spans="3:15" x14ac:dyDescent="0.25">
      <c r="F25" s="42"/>
      <c r="G25" s="42"/>
    </row>
    <row r="26" spans="3:15" x14ac:dyDescent="0.25">
      <c r="F26" s="42"/>
      <c r="G26" s="42"/>
    </row>
    <row r="27" spans="3:15" x14ac:dyDescent="0.25">
      <c r="F27" s="42"/>
      <c r="G27" s="42"/>
    </row>
    <row r="28" spans="3:15" x14ac:dyDescent="0.25">
      <c r="F28" s="42"/>
      <c r="G28" s="42"/>
    </row>
    <row r="29" spans="3:15" x14ac:dyDescent="0.25">
      <c r="F29" s="42"/>
      <c r="G29" s="42"/>
    </row>
    <row r="30" spans="3:15" x14ac:dyDescent="0.25">
      <c r="F30" s="42"/>
      <c r="G30" s="42"/>
    </row>
    <row r="31" spans="3:15" x14ac:dyDescent="0.25">
      <c r="F31" s="42"/>
      <c r="G31" s="42"/>
    </row>
    <row r="32" spans="3:15" x14ac:dyDescent="0.25">
      <c r="F32" s="42"/>
      <c r="G32" s="42"/>
    </row>
    <row r="33" spans="6:7" x14ac:dyDescent="0.25">
      <c r="F33" s="42"/>
      <c r="G33" s="42"/>
    </row>
    <row r="34" spans="6:7" x14ac:dyDescent="0.25">
      <c r="F34" s="42"/>
      <c r="G34" s="42"/>
    </row>
    <row r="35" spans="6:7" x14ac:dyDescent="0.25">
      <c r="F35" s="42"/>
      <c r="G35" s="42"/>
    </row>
    <row r="36" spans="6:7" x14ac:dyDescent="0.25">
      <c r="F36" s="42"/>
      <c r="G36" s="42"/>
    </row>
    <row r="37" spans="6:7" x14ac:dyDescent="0.25">
      <c r="F37" s="42"/>
      <c r="G37" s="42"/>
    </row>
  </sheetData>
  <mergeCells count="3">
    <mergeCell ref="I5:J5"/>
    <mergeCell ref="L5:M5"/>
    <mergeCell ref="C5:D5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EDE1-E559-4DF2-9921-DC0659BCC00C}">
  <sheetPr>
    <tabColor rgb="FF00B0F0"/>
  </sheetPr>
  <dimension ref="B2:R22"/>
  <sheetViews>
    <sheetView zoomScaleNormal="100" workbookViewId="0">
      <selection activeCell="C3" sqref="C3"/>
    </sheetView>
  </sheetViews>
  <sheetFormatPr baseColWidth="10" defaultColWidth="9.140625" defaultRowHeight="15" x14ac:dyDescent="0.25"/>
  <cols>
    <col min="2" max="2" width="9.140625" style="12"/>
    <col min="3" max="3" width="44.28515625" customWidth="1"/>
    <col min="4" max="4" width="21.140625" customWidth="1"/>
    <col min="5" max="5" width="6.7109375" customWidth="1"/>
    <col min="6" max="6" width="11.85546875" bestFit="1" customWidth="1"/>
    <col min="7" max="7" width="15.42578125" customWidth="1"/>
    <col min="8" max="8" width="14" bestFit="1" customWidth="1"/>
    <col min="9" max="9" width="16.140625" customWidth="1"/>
    <col min="10" max="10" width="3.7109375" customWidth="1"/>
    <col min="11" max="11" width="5.140625" customWidth="1"/>
    <col min="15" max="15" width="18.140625" customWidth="1"/>
    <col min="16" max="16" width="15.85546875" customWidth="1"/>
    <col min="18" max="18" width="15" customWidth="1"/>
  </cols>
  <sheetData>
    <row r="2" spans="2:18" ht="17.25" customHeight="1" x14ac:dyDescent="0.25">
      <c r="C2" t="str">
        <f>'Info für VK Kalk'!D2</f>
        <v>Vorlagen- Nr. DEV.0307de_TM_Projekt-Kalkulation</v>
      </c>
    </row>
    <row r="3" spans="2:18" ht="61.5" x14ac:dyDescent="0.9">
      <c r="C3" s="60" t="s">
        <v>71</v>
      </c>
      <c r="D3" s="60" t="str">
        <f>'Info für VK Kalk'!D4</f>
        <v>&lt;name&gt;</v>
      </c>
    </row>
    <row r="4" spans="2:18" x14ac:dyDescent="0.25">
      <c r="D4" s="2" t="s">
        <v>169</v>
      </c>
    </row>
    <row r="5" spans="2:18" ht="15.75" thickBot="1" x14ac:dyDescent="0.3"/>
    <row r="6" spans="2:18" ht="36.75" customHeight="1" thickBot="1" x14ac:dyDescent="0.35">
      <c r="C6" s="130" t="s">
        <v>125</v>
      </c>
      <c r="D6" s="131"/>
      <c r="E6" s="46" t="s">
        <v>112</v>
      </c>
      <c r="L6" s="128" t="s">
        <v>53</v>
      </c>
      <c r="M6" s="129"/>
      <c r="O6" s="128" t="s">
        <v>54</v>
      </c>
      <c r="P6" s="129"/>
    </row>
    <row r="7" spans="2:18" ht="30" x14ac:dyDescent="0.25">
      <c r="B7" s="15"/>
      <c r="C7" s="104" t="s">
        <v>187</v>
      </c>
      <c r="D7" s="104" t="s">
        <v>188</v>
      </c>
      <c r="E7" s="80" t="s">
        <v>39</v>
      </c>
      <c r="F7" s="81" t="s">
        <v>40</v>
      </c>
      <c r="G7" s="82" t="s">
        <v>57</v>
      </c>
      <c r="H7" s="82" t="s">
        <v>56</v>
      </c>
      <c r="I7" s="83" t="s">
        <v>55</v>
      </c>
      <c r="L7" s="45" t="s">
        <v>51</v>
      </c>
      <c r="M7" s="45" t="s">
        <v>52</v>
      </c>
      <c r="O7" s="45" t="s">
        <v>51</v>
      </c>
      <c r="P7" s="45" t="s">
        <v>52</v>
      </c>
      <c r="R7" s="45" t="s">
        <v>45</v>
      </c>
    </row>
    <row r="8" spans="2:18" x14ac:dyDescent="0.25">
      <c r="B8" s="15">
        <v>1</v>
      </c>
      <c r="C8" s="41" t="s">
        <v>113</v>
      </c>
      <c r="D8" s="41"/>
      <c r="E8" s="84">
        <v>0</v>
      </c>
      <c r="F8" s="85">
        <f t="shared" ref="F8:F17" si="0">$C$21</f>
        <v>50</v>
      </c>
      <c r="G8" s="86">
        <f t="shared" ref="G8:G17" si="1">F8*E8</f>
        <v>0</v>
      </c>
      <c r="H8" s="85">
        <v>0</v>
      </c>
      <c r="I8" s="86">
        <f t="shared" ref="I8:I17" si="2">H8+G8</f>
        <v>0</v>
      </c>
      <c r="L8" s="47">
        <v>0</v>
      </c>
      <c r="M8" s="47">
        <v>1</v>
      </c>
      <c r="O8" s="42">
        <f>I8*L8</f>
        <v>0</v>
      </c>
      <c r="P8" s="42">
        <f>I8*M8</f>
        <v>0</v>
      </c>
      <c r="R8" s="42">
        <f>O8+P8</f>
        <v>0</v>
      </c>
    </row>
    <row r="9" spans="2:18" x14ac:dyDescent="0.25">
      <c r="B9" s="15">
        <v>2</v>
      </c>
      <c r="C9" s="41" t="s">
        <v>111</v>
      </c>
      <c r="D9" s="41"/>
      <c r="E9" s="84">
        <v>0</v>
      </c>
      <c r="F9" s="85">
        <f t="shared" si="0"/>
        <v>50</v>
      </c>
      <c r="G9" s="86">
        <f t="shared" si="1"/>
        <v>0</v>
      </c>
      <c r="H9" s="85">
        <v>0</v>
      </c>
      <c r="I9" s="86">
        <f t="shared" si="2"/>
        <v>0</v>
      </c>
      <c r="L9" s="47">
        <v>0</v>
      </c>
      <c r="M9" s="47">
        <v>1</v>
      </c>
      <c r="O9" s="42">
        <f t="shared" ref="O9:O16" si="3">I9*L9</f>
        <v>0</v>
      </c>
      <c r="P9" s="42">
        <f t="shared" ref="P9:P16" si="4">I9*M9</f>
        <v>0</v>
      </c>
      <c r="R9" s="42">
        <f t="shared" ref="R9:R16" si="5">O9+P9</f>
        <v>0</v>
      </c>
    </row>
    <row r="10" spans="2:18" x14ac:dyDescent="0.25">
      <c r="B10" s="15">
        <v>3</v>
      </c>
      <c r="C10" s="41" t="s">
        <v>110</v>
      </c>
      <c r="D10" s="41"/>
      <c r="E10" s="84">
        <v>0</v>
      </c>
      <c r="F10" s="85">
        <f t="shared" si="0"/>
        <v>50</v>
      </c>
      <c r="G10" s="86">
        <f t="shared" si="1"/>
        <v>0</v>
      </c>
      <c r="H10" s="85">
        <v>0</v>
      </c>
      <c r="I10" s="86">
        <f t="shared" si="2"/>
        <v>0</v>
      </c>
      <c r="L10" s="47">
        <v>0</v>
      </c>
      <c r="M10" s="47">
        <v>1</v>
      </c>
      <c r="O10" s="42">
        <f t="shared" si="3"/>
        <v>0</v>
      </c>
      <c r="P10" s="42">
        <f t="shared" si="4"/>
        <v>0</v>
      </c>
      <c r="R10" s="42">
        <f t="shared" si="5"/>
        <v>0</v>
      </c>
    </row>
    <row r="11" spans="2:18" x14ac:dyDescent="0.25">
      <c r="B11" s="15">
        <v>4</v>
      </c>
      <c r="C11" s="89" t="s">
        <v>84</v>
      </c>
      <c r="D11" s="89" t="s">
        <v>84</v>
      </c>
      <c r="E11" s="84">
        <v>0</v>
      </c>
      <c r="F11" s="85">
        <f t="shared" si="0"/>
        <v>50</v>
      </c>
      <c r="G11" s="86">
        <f t="shared" si="1"/>
        <v>0</v>
      </c>
      <c r="H11" s="85">
        <v>0</v>
      </c>
      <c r="I11" s="86">
        <f t="shared" si="2"/>
        <v>0</v>
      </c>
      <c r="L11" s="47">
        <v>0</v>
      </c>
      <c r="M11" s="47">
        <v>1</v>
      </c>
      <c r="O11" s="42">
        <f t="shared" si="3"/>
        <v>0</v>
      </c>
      <c r="P11" s="42">
        <f t="shared" si="4"/>
        <v>0</v>
      </c>
      <c r="R11" s="42">
        <f t="shared" si="5"/>
        <v>0</v>
      </c>
    </row>
    <row r="12" spans="2:18" x14ac:dyDescent="0.25">
      <c r="B12" s="15">
        <v>5</v>
      </c>
      <c r="C12" s="89" t="s">
        <v>84</v>
      </c>
      <c r="D12" s="89" t="s">
        <v>84</v>
      </c>
      <c r="E12" s="84">
        <v>0</v>
      </c>
      <c r="F12" s="85">
        <f t="shared" si="0"/>
        <v>50</v>
      </c>
      <c r="G12" s="86">
        <f t="shared" si="1"/>
        <v>0</v>
      </c>
      <c r="H12" s="85">
        <v>0</v>
      </c>
      <c r="I12" s="86">
        <f t="shared" si="2"/>
        <v>0</v>
      </c>
      <c r="L12" s="47">
        <v>0</v>
      </c>
      <c r="M12" s="47">
        <v>1</v>
      </c>
      <c r="O12" s="42">
        <f t="shared" si="3"/>
        <v>0</v>
      </c>
      <c r="P12" s="42">
        <f t="shared" si="4"/>
        <v>0</v>
      </c>
      <c r="R12" s="42">
        <f t="shared" si="5"/>
        <v>0</v>
      </c>
    </row>
    <row r="13" spans="2:18" x14ac:dyDescent="0.25">
      <c r="B13" s="15">
        <v>6</v>
      </c>
      <c r="C13" s="89" t="s">
        <v>84</v>
      </c>
      <c r="D13" s="89" t="s">
        <v>84</v>
      </c>
      <c r="E13" s="84">
        <v>0</v>
      </c>
      <c r="F13" s="85">
        <f t="shared" si="0"/>
        <v>50</v>
      </c>
      <c r="G13" s="86">
        <f t="shared" si="1"/>
        <v>0</v>
      </c>
      <c r="H13" s="85">
        <v>0</v>
      </c>
      <c r="I13" s="86">
        <f t="shared" si="2"/>
        <v>0</v>
      </c>
      <c r="L13" s="47">
        <v>0</v>
      </c>
      <c r="M13" s="47">
        <v>1</v>
      </c>
      <c r="O13" s="42">
        <f t="shared" si="3"/>
        <v>0</v>
      </c>
      <c r="P13" s="42">
        <f t="shared" si="4"/>
        <v>0</v>
      </c>
      <c r="R13" s="42">
        <f t="shared" si="5"/>
        <v>0</v>
      </c>
    </row>
    <row r="14" spans="2:18" x14ac:dyDescent="0.25">
      <c r="B14" s="15">
        <v>7</v>
      </c>
      <c r="C14" s="89" t="s">
        <v>84</v>
      </c>
      <c r="D14" s="89" t="s">
        <v>84</v>
      </c>
      <c r="E14" s="84">
        <v>0</v>
      </c>
      <c r="F14" s="85">
        <f t="shared" si="0"/>
        <v>50</v>
      </c>
      <c r="G14" s="86">
        <f t="shared" si="1"/>
        <v>0</v>
      </c>
      <c r="H14" s="85">
        <v>0</v>
      </c>
      <c r="I14" s="86">
        <f t="shared" si="2"/>
        <v>0</v>
      </c>
      <c r="L14" s="47">
        <v>0</v>
      </c>
      <c r="M14" s="47">
        <v>1</v>
      </c>
      <c r="O14" s="42">
        <f t="shared" si="3"/>
        <v>0</v>
      </c>
      <c r="P14" s="42">
        <f t="shared" si="4"/>
        <v>0</v>
      </c>
      <c r="R14" s="42">
        <f t="shared" si="5"/>
        <v>0</v>
      </c>
    </row>
    <row r="15" spans="2:18" x14ac:dyDescent="0.25">
      <c r="B15" s="15">
        <v>8</v>
      </c>
      <c r="C15" s="89" t="s">
        <v>84</v>
      </c>
      <c r="D15" s="89" t="s">
        <v>84</v>
      </c>
      <c r="E15" s="84">
        <v>0</v>
      </c>
      <c r="F15" s="85">
        <f t="shared" si="0"/>
        <v>50</v>
      </c>
      <c r="G15" s="86">
        <f t="shared" si="1"/>
        <v>0</v>
      </c>
      <c r="H15" s="85">
        <v>0</v>
      </c>
      <c r="I15" s="86">
        <f t="shared" si="2"/>
        <v>0</v>
      </c>
      <c r="L15" s="47">
        <v>0</v>
      </c>
      <c r="M15" s="47">
        <v>1</v>
      </c>
      <c r="O15" s="42">
        <f t="shared" si="3"/>
        <v>0</v>
      </c>
      <c r="P15" s="42">
        <f t="shared" si="4"/>
        <v>0</v>
      </c>
      <c r="R15" s="42">
        <f t="shared" si="5"/>
        <v>0</v>
      </c>
    </row>
    <row r="16" spans="2:18" x14ac:dyDescent="0.25">
      <c r="B16" s="15">
        <v>9</v>
      </c>
      <c r="C16" s="88" t="s">
        <v>191</v>
      </c>
      <c r="D16" s="89" t="s">
        <v>84</v>
      </c>
      <c r="E16" s="84">
        <v>0</v>
      </c>
      <c r="F16" s="85">
        <f t="shared" si="0"/>
        <v>50</v>
      </c>
      <c r="G16" s="86">
        <f t="shared" si="1"/>
        <v>0</v>
      </c>
      <c r="H16" s="85">
        <v>0</v>
      </c>
      <c r="I16" s="86">
        <f t="shared" si="2"/>
        <v>0</v>
      </c>
      <c r="L16" s="47">
        <v>0</v>
      </c>
      <c r="M16" s="47">
        <v>1</v>
      </c>
      <c r="O16" s="42">
        <f t="shared" si="3"/>
        <v>0</v>
      </c>
      <c r="P16" s="42">
        <f t="shared" si="4"/>
        <v>0</v>
      </c>
      <c r="R16" s="42">
        <f t="shared" si="5"/>
        <v>0</v>
      </c>
    </row>
    <row r="17" spans="2:18" x14ac:dyDescent="0.25">
      <c r="B17" s="15">
        <v>10</v>
      </c>
      <c r="C17" s="88" t="s">
        <v>21</v>
      </c>
      <c r="D17" s="89" t="s">
        <v>84</v>
      </c>
      <c r="E17" s="84">
        <v>0</v>
      </c>
      <c r="F17" s="85">
        <f t="shared" si="0"/>
        <v>50</v>
      </c>
      <c r="G17" s="86">
        <f t="shared" si="1"/>
        <v>0</v>
      </c>
      <c r="H17" s="85">
        <v>0</v>
      </c>
      <c r="I17" s="86">
        <f t="shared" si="2"/>
        <v>0</v>
      </c>
      <c r="L17" s="47">
        <v>0</v>
      </c>
      <c r="M17" s="47">
        <v>1</v>
      </c>
      <c r="O17" s="42">
        <f t="shared" ref="O17" si="6">I17*L17</f>
        <v>0</v>
      </c>
      <c r="P17" s="42">
        <f t="shared" ref="P17" si="7">I17*M17</f>
        <v>0</v>
      </c>
      <c r="R17" s="42">
        <f t="shared" ref="R17" si="8">O17+P17</f>
        <v>0</v>
      </c>
    </row>
    <row r="18" spans="2:18" ht="19.5" thickBot="1" x14ac:dyDescent="0.35">
      <c r="C18" s="4" t="s">
        <v>38</v>
      </c>
      <c r="D18" s="4"/>
      <c r="E18" s="51">
        <f>SUM(E8:E17)</f>
        <v>0</v>
      </c>
      <c r="F18" s="4"/>
      <c r="G18" s="5">
        <f>SUM(G8:G17)</f>
        <v>0</v>
      </c>
      <c r="H18" s="5">
        <f>SUM(H8:H17)</f>
        <v>0</v>
      </c>
      <c r="I18" s="5">
        <f>SUM(I8:I17)</f>
        <v>0</v>
      </c>
      <c r="O18" s="52">
        <f>SUM(O8:O17)</f>
        <v>0</v>
      </c>
      <c r="P18" s="52">
        <f>SUM(P8:P17)</f>
        <v>0</v>
      </c>
      <c r="R18" s="102">
        <f>SUM(R8:R17)</f>
        <v>0</v>
      </c>
    </row>
    <row r="19" spans="2:18" ht="15.75" thickTop="1" x14ac:dyDescent="0.25"/>
    <row r="20" spans="2:18" ht="19.5" thickBot="1" x14ac:dyDescent="0.35">
      <c r="C20" s="53"/>
      <c r="O20" t="s">
        <v>58</v>
      </c>
    </row>
    <row r="21" spans="2:18" ht="15.75" thickBot="1" x14ac:dyDescent="0.3">
      <c r="C21" s="54">
        <v>50</v>
      </c>
      <c r="D21" s="55" t="s">
        <v>1</v>
      </c>
    </row>
    <row r="22" spans="2:18" ht="18.75" x14ac:dyDescent="0.3">
      <c r="C22" s="53"/>
    </row>
  </sheetData>
  <mergeCells count="3">
    <mergeCell ref="L6:M6"/>
    <mergeCell ref="O6:P6"/>
    <mergeCell ref="C6:D6"/>
  </mergeCells>
  <pageMargins left="0.7" right="0.7" top="0.78740157499999996" bottom="0.78740157499999996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ADB8D-B855-41AE-8A96-7A9826B0A247}">
  <sheetPr>
    <tabColor rgb="FF00B0F0"/>
  </sheetPr>
  <dimension ref="C2:O24"/>
  <sheetViews>
    <sheetView workbookViewId="0">
      <selection activeCell="C3" sqref="C3"/>
    </sheetView>
  </sheetViews>
  <sheetFormatPr baseColWidth="10" defaultRowHeight="15" x14ac:dyDescent="0.25"/>
  <cols>
    <col min="3" max="3" width="41.140625" bestFit="1" customWidth="1"/>
    <col min="4" max="4" width="38.7109375" customWidth="1"/>
    <col min="6" max="6" width="15.140625" bestFit="1" customWidth="1"/>
    <col min="7" max="7" width="17.85546875" bestFit="1" customWidth="1"/>
    <col min="8" max="8" width="4.140625" customWidth="1"/>
    <col min="11" max="11" width="4.42578125" customWidth="1"/>
    <col min="12" max="12" width="12.85546875" bestFit="1" customWidth="1"/>
    <col min="14" max="14" width="5.140625" customWidth="1"/>
  </cols>
  <sheetData>
    <row r="2" spans="3:15" x14ac:dyDescent="0.25">
      <c r="C2" t="str">
        <f>'Info für VK Kalk'!D2</f>
        <v>Vorlagen- Nr. DEV.0307de_TM_Projekt-Kalkulation</v>
      </c>
    </row>
    <row r="3" spans="3:15" ht="61.5" x14ac:dyDescent="0.9">
      <c r="C3" s="60" t="s">
        <v>71</v>
      </c>
      <c r="D3" s="60" t="str">
        <f>'Info für VK Kalk'!D4</f>
        <v>&lt;name&gt;</v>
      </c>
      <c r="F3" s="42"/>
      <c r="G3" s="42"/>
    </row>
    <row r="4" spans="3:15" ht="61.5" x14ac:dyDescent="0.9">
      <c r="C4" s="60"/>
      <c r="D4" s="2" t="s">
        <v>169</v>
      </c>
      <c r="F4" s="42"/>
      <c r="G4" s="42"/>
    </row>
    <row r="5" spans="3:15" ht="27" customHeight="1" x14ac:dyDescent="0.3">
      <c r="C5" s="132" t="s">
        <v>116</v>
      </c>
      <c r="D5" s="132"/>
      <c r="E5" s="46" t="s">
        <v>112</v>
      </c>
      <c r="F5" s="42"/>
      <c r="G5" s="42"/>
      <c r="I5" s="128" t="s">
        <v>53</v>
      </c>
      <c r="J5" s="129"/>
      <c r="L5" s="128" t="s">
        <v>54</v>
      </c>
      <c r="M5" s="129"/>
    </row>
    <row r="6" spans="3:15" ht="18.75" x14ac:dyDescent="0.3">
      <c r="C6" s="73" t="s">
        <v>189</v>
      </c>
      <c r="D6" s="73" t="s">
        <v>47</v>
      </c>
      <c r="E6" s="73" t="s">
        <v>48</v>
      </c>
      <c r="F6" s="73" t="s">
        <v>49</v>
      </c>
      <c r="G6" s="73" t="s">
        <v>50</v>
      </c>
      <c r="I6" s="45" t="s">
        <v>51</v>
      </c>
      <c r="J6" s="45" t="s">
        <v>52</v>
      </c>
      <c r="L6" s="45" t="s">
        <v>51</v>
      </c>
      <c r="M6" s="45" t="s">
        <v>52</v>
      </c>
      <c r="O6" s="45" t="s">
        <v>45</v>
      </c>
    </row>
    <row r="7" spans="3:15" x14ac:dyDescent="0.25">
      <c r="C7" s="41" t="s">
        <v>75</v>
      </c>
      <c r="D7" s="41" t="s">
        <v>98</v>
      </c>
      <c r="E7" s="66">
        <v>0</v>
      </c>
      <c r="F7" s="67">
        <v>0</v>
      </c>
      <c r="G7" s="43">
        <f>E7*F7</f>
        <v>0</v>
      </c>
      <c r="I7" s="47">
        <v>0</v>
      </c>
      <c r="J7" s="47">
        <v>1</v>
      </c>
      <c r="L7" s="42">
        <f>G7*I7</f>
        <v>0</v>
      </c>
      <c r="M7" s="42">
        <f>G7*J7</f>
        <v>0</v>
      </c>
      <c r="O7" s="42">
        <f>L7+M7</f>
        <v>0</v>
      </c>
    </row>
    <row r="8" spans="3:15" x14ac:dyDescent="0.25">
      <c r="C8" s="41" t="s">
        <v>160</v>
      </c>
      <c r="D8" s="41" t="s">
        <v>99</v>
      </c>
      <c r="E8" s="66">
        <v>0</v>
      </c>
      <c r="F8" s="67">
        <v>0</v>
      </c>
      <c r="G8" s="43">
        <f t="shared" ref="G8:G18" si="0">E8*F8</f>
        <v>0</v>
      </c>
      <c r="I8" s="47">
        <v>0</v>
      </c>
      <c r="J8" s="47">
        <v>1</v>
      </c>
      <c r="L8" s="42">
        <f t="shared" ref="L8:L18" si="1">G8*I8</f>
        <v>0</v>
      </c>
      <c r="M8" s="42">
        <f t="shared" ref="M8:M18" si="2">G8*J8</f>
        <v>0</v>
      </c>
      <c r="O8" s="42">
        <f t="shared" ref="O8:O18" si="3">L8+M8</f>
        <v>0</v>
      </c>
    </row>
    <row r="9" spans="3:15" x14ac:dyDescent="0.25">
      <c r="C9" s="41" t="s">
        <v>100</v>
      </c>
      <c r="D9" s="41" t="s">
        <v>153</v>
      </c>
      <c r="E9" s="66">
        <v>0</v>
      </c>
      <c r="F9" s="67">
        <v>0</v>
      </c>
      <c r="G9" s="43">
        <f t="shared" si="0"/>
        <v>0</v>
      </c>
      <c r="I9" s="47">
        <v>0</v>
      </c>
      <c r="J9" s="47">
        <v>1</v>
      </c>
      <c r="L9" s="42">
        <f t="shared" si="1"/>
        <v>0</v>
      </c>
      <c r="M9" s="42">
        <f t="shared" si="2"/>
        <v>0</v>
      </c>
      <c r="O9" s="42">
        <f t="shared" si="3"/>
        <v>0</v>
      </c>
    </row>
    <row r="10" spans="3:15" x14ac:dyDescent="0.25">
      <c r="C10" s="41" t="s">
        <v>101</v>
      </c>
      <c r="D10" s="41" t="s">
        <v>151</v>
      </c>
      <c r="E10" s="66">
        <v>0</v>
      </c>
      <c r="F10" s="67">
        <v>0</v>
      </c>
      <c r="G10" s="43">
        <f t="shared" si="0"/>
        <v>0</v>
      </c>
      <c r="I10" s="47">
        <v>0</v>
      </c>
      <c r="J10" s="47">
        <v>1</v>
      </c>
      <c r="L10" s="42">
        <f t="shared" si="1"/>
        <v>0</v>
      </c>
      <c r="M10" s="42">
        <f t="shared" si="2"/>
        <v>0</v>
      </c>
      <c r="O10" s="42">
        <f t="shared" si="3"/>
        <v>0</v>
      </c>
    </row>
    <row r="11" spans="3:15" x14ac:dyDescent="0.25">
      <c r="C11" s="41" t="s">
        <v>159</v>
      </c>
      <c r="D11" s="41" t="s">
        <v>150</v>
      </c>
      <c r="E11" s="66">
        <v>0</v>
      </c>
      <c r="F11" s="67">
        <v>0</v>
      </c>
      <c r="G11" s="43">
        <f t="shared" si="0"/>
        <v>0</v>
      </c>
      <c r="I11" s="47">
        <v>0</v>
      </c>
      <c r="J11" s="47">
        <v>1</v>
      </c>
      <c r="L11" s="42">
        <f t="shared" si="1"/>
        <v>0</v>
      </c>
      <c r="M11" s="42">
        <f t="shared" si="2"/>
        <v>0</v>
      </c>
      <c r="O11" s="42">
        <f t="shared" si="3"/>
        <v>0</v>
      </c>
    </row>
    <row r="12" spans="3:15" x14ac:dyDescent="0.25">
      <c r="C12" s="41" t="s">
        <v>102</v>
      </c>
      <c r="D12" s="41" t="s">
        <v>102</v>
      </c>
      <c r="E12" s="66">
        <v>0</v>
      </c>
      <c r="F12" s="67">
        <v>0</v>
      </c>
      <c r="G12" s="43">
        <f t="shared" si="0"/>
        <v>0</v>
      </c>
      <c r="I12" s="47">
        <v>0</v>
      </c>
      <c r="J12" s="47">
        <v>1</v>
      </c>
      <c r="L12" s="42">
        <f t="shared" si="1"/>
        <v>0</v>
      </c>
      <c r="M12" s="42">
        <f t="shared" si="2"/>
        <v>0</v>
      </c>
      <c r="O12" s="42">
        <f t="shared" si="3"/>
        <v>0</v>
      </c>
    </row>
    <row r="13" spans="3:15" x14ac:dyDescent="0.25">
      <c r="C13" s="41" t="s">
        <v>104</v>
      </c>
      <c r="D13" s="41" t="s">
        <v>105</v>
      </c>
      <c r="E13" s="66">
        <v>0</v>
      </c>
      <c r="F13" s="67">
        <v>0</v>
      </c>
      <c r="G13" s="43">
        <f t="shared" si="0"/>
        <v>0</v>
      </c>
      <c r="I13" s="47">
        <v>0</v>
      </c>
      <c r="J13" s="47">
        <v>1</v>
      </c>
      <c r="L13" s="42">
        <f t="shared" si="1"/>
        <v>0</v>
      </c>
      <c r="M13" s="42">
        <f t="shared" si="2"/>
        <v>0</v>
      </c>
      <c r="O13" s="42">
        <f t="shared" si="3"/>
        <v>0</v>
      </c>
    </row>
    <row r="14" spans="3:15" x14ac:dyDescent="0.25">
      <c r="C14" s="89" t="s">
        <v>84</v>
      </c>
      <c r="D14" s="89" t="s">
        <v>84</v>
      </c>
      <c r="E14" s="66">
        <v>0</v>
      </c>
      <c r="F14" s="67">
        <v>0</v>
      </c>
      <c r="G14" s="43">
        <f t="shared" si="0"/>
        <v>0</v>
      </c>
      <c r="I14" s="47">
        <v>0</v>
      </c>
      <c r="J14" s="47">
        <v>1</v>
      </c>
      <c r="L14" s="42">
        <f t="shared" si="1"/>
        <v>0</v>
      </c>
      <c r="M14" s="42">
        <f t="shared" si="2"/>
        <v>0</v>
      </c>
      <c r="O14" s="42">
        <f t="shared" si="3"/>
        <v>0</v>
      </c>
    </row>
    <row r="15" spans="3:15" x14ac:dyDescent="0.25">
      <c r="C15" s="89" t="s">
        <v>84</v>
      </c>
      <c r="D15" s="89" t="s">
        <v>84</v>
      </c>
      <c r="E15" s="66">
        <v>0</v>
      </c>
      <c r="F15" s="67">
        <v>0</v>
      </c>
      <c r="G15" s="43">
        <f t="shared" si="0"/>
        <v>0</v>
      </c>
      <c r="I15" s="47">
        <v>0</v>
      </c>
      <c r="J15" s="47">
        <v>1</v>
      </c>
      <c r="L15" s="42">
        <f t="shared" si="1"/>
        <v>0</v>
      </c>
      <c r="M15" s="42">
        <f t="shared" si="2"/>
        <v>0</v>
      </c>
      <c r="O15" s="42">
        <f t="shared" si="3"/>
        <v>0</v>
      </c>
    </row>
    <row r="16" spans="3:15" x14ac:dyDescent="0.25">
      <c r="C16" s="89" t="s">
        <v>84</v>
      </c>
      <c r="D16" s="89" t="s">
        <v>84</v>
      </c>
      <c r="E16" s="66">
        <v>0</v>
      </c>
      <c r="F16" s="67">
        <v>0</v>
      </c>
      <c r="G16" s="43">
        <f t="shared" si="0"/>
        <v>0</v>
      </c>
      <c r="I16" s="47">
        <v>0</v>
      </c>
      <c r="J16" s="47">
        <v>1</v>
      </c>
      <c r="L16" s="42">
        <f t="shared" si="1"/>
        <v>0</v>
      </c>
      <c r="M16" s="42">
        <f t="shared" si="2"/>
        <v>0</v>
      </c>
      <c r="O16" s="42">
        <f t="shared" si="3"/>
        <v>0</v>
      </c>
    </row>
    <row r="17" spans="3:15" x14ac:dyDescent="0.25">
      <c r="C17" s="89" t="s">
        <v>84</v>
      </c>
      <c r="D17" s="89" t="s">
        <v>84</v>
      </c>
      <c r="E17" s="66">
        <v>0</v>
      </c>
      <c r="F17" s="67">
        <v>0</v>
      </c>
      <c r="G17" s="43">
        <f t="shared" si="0"/>
        <v>0</v>
      </c>
      <c r="I17" s="47">
        <v>0</v>
      </c>
      <c r="J17" s="47">
        <v>1</v>
      </c>
      <c r="L17" s="42">
        <f t="shared" si="1"/>
        <v>0</v>
      </c>
      <c r="M17" s="42">
        <f t="shared" si="2"/>
        <v>0</v>
      </c>
      <c r="O17" s="42">
        <f t="shared" si="3"/>
        <v>0</v>
      </c>
    </row>
    <row r="18" spans="3:15" x14ac:dyDescent="0.25">
      <c r="C18" s="89" t="s">
        <v>84</v>
      </c>
      <c r="D18" s="89" t="s">
        <v>84</v>
      </c>
      <c r="E18" s="66">
        <v>0</v>
      </c>
      <c r="F18" s="67">
        <v>0</v>
      </c>
      <c r="G18" s="43">
        <f t="shared" si="0"/>
        <v>0</v>
      </c>
      <c r="I18" s="47">
        <v>0</v>
      </c>
      <c r="J18" s="47">
        <v>1</v>
      </c>
      <c r="L18" s="42">
        <f t="shared" si="1"/>
        <v>0</v>
      </c>
      <c r="M18" s="42">
        <f t="shared" si="2"/>
        <v>0</v>
      </c>
      <c r="O18" s="42">
        <f t="shared" si="3"/>
        <v>0</v>
      </c>
    </row>
    <row r="19" spans="3:15" ht="18.75" x14ac:dyDescent="0.3">
      <c r="F19" s="42"/>
      <c r="G19" s="65">
        <f>SUM(G7:G18)</f>
        <v>0</v>
      </c>
      <c r="L19" s="52">
        <f>SUM(L7:L16)</f>
        <v>0</v>
      </c>
      <c r="M19" s="52">
        <f>SUM(M7:M16)</f>
        <v>0</v>
      </c>
      <c r="O19" s="102">
        <f>SUM(O7:O18)</f>
        <v>0</v>
      </c>
    </row>
    <row r="20" spans="3:15" x14ac:dyDescent="0.25">
      <c r="F20" s="42"/>
      <c r="G20" s="42"/>
    </row>
    <row r="21" spans="3:15" x14ac:dyDescent="0.25">
      <c r="F21" s="42"/>
      <c r="G21" s="42"/>
    </row>
    <row r="22" spans="3:15" x14ac:dyDescent="0.25">
      <c r="F22" s="42"/>
      <c r="G22" s="42"/>
    </row>
    <row r="23" spans="3:15" x14ac:dyDescent="0.25">
      <c r="F23" s="42"/>
      <c r="G23" s="42"/>
    </row>
    <row r="24" spans="3:15" x14ac:dyDescent="0.25">
      <c r="F24" s="42"/>
      <c r="G24" s="42"/>
    </row>
  </sheetData>
  <mergeCells count="3">
    <mergeCell ref="I5:J5"/>
    <mergeCell ref="L5:M5"/>
    <mergeCell ref="C5: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443B9-3837-4C3C-BA8C-7D08FF0CF6D5}">
  <sheetPr>
    <tabColor rgb="FF7030A0"/>
  </sheetPr>
  <dimension ref="C2:O30"/>
  <sheetViews>
    <sheetView workbookViewId="0">
      <selection activeCell="C3" sqref="C3"/>
    </sheetView>
  </sheetViews>
  <sheetFormatPr baseColWidth="10" defaultRowHeight="15" x14ac:dyDescent="0.25"/>
  <cols>
    <col min="3" max="3" width="45.42578125" bestFit="1" customWidth="1"/>
    <col min="4" max="4" width="38.7109375" customWidth="1"/>
    <col min="6" max="6" width="15.140625" bestFit="1" customWidth="1"/>
    <col min="7" max="7" width="17.85546875" bestFit="1" customWidth="1"/>
  </cols>
  <sheetData>
    <row r="2" spans="3:15" x14ac:dyDescent="0.25">
      <c r="C2" t="str">
        <f>'Info für VK Kalk'!D2</f>
        <v>Vorlagen- Nr. DEV.0307de_TM_Projekt-Kalkulation</v>
      </c>
    </row>
    <row r="3" spans="3:15" ht="61.5" x14ac:dyDescent="0.9">
      <c r="C3" s="60" t="s">
        <v>71</v>
      </c>
      <c r="D3" s="60" t="str">
        <f>'Info für VK Kalk'!D4</f>
        <v>&lt;name&gt;</v>
      </c>
      <c r="F3" s="42"/>
      <c r="G3" s="42"/>
    </row>
    <row r="4" spans="3:15" x14ac:dyDescent="0.25">
      <c r="D4" s="2" t="s">
        <v>169</v>
      </c>
      <c r="F4" s="42"/>
      <c r="G4" s="42"/>
    </row>
    <row r="5" spans="3:15" x14ac:dyDescent="0.25">
      <c r="D5" s="2"/>
      <c r="F5" s="42"/>
      <c r="G5" s="42"/>
    </row>
    <row r="7" spans="3:15" ht="30" customHeight="1" x14ac:dyDescent="0.3">
      <c r="C7" s="133" t="s">
        <v>186</v>
      </c>
      <c r="D7" s="133"/>
      <c r="I7" s="128" t="s">
        <v>53</v>
      </c>
      <c r="J7" s="129"/>
      <c r="L7" s="128" t="s">
        <v>54</v>
      </c>
      <c r="M7" s="129"/>
    </row>
    <row r="8" spans="3:15" ht="18.75" x14ac:dyDescent="0.3">
      <c r="C8" s="73" t="s">
        <v>189</v>
      </c>
      <c r="D8" s="73" t="s">
        <v>47</v>
      </c>
      <c r="E8" s="73" t="s">
        <v>48</v>
      </c>
      <c r="F8" s="73" t="s">
        <v>49</v>
      </c>
      <c r="G8" s="73" t="s">
        <v>50</v>
      </c>
      <c r="I8" s="45" t="s">
        <v>51</v>
      </c>
      <c r="J8" s="45" t="s">
        <v>52</v>
      </c>
      <c r="L8" s="45" t="s">
        <v>51</v>
      </c>
      <c r="M8" s="45" t="s">
        <v>52</v>
      </c>
      <c r="O8" s="45" t="s">
        <v>45</v>
      </c>
    </row>
    <row r="9" spans="3:15" x14ac:dyDescent="0.25">
      <c r="C9" s="89" t="s">
        <v>84</v>
      </c>
      <c r="D9" s="89" t="s">
        <v>84</v>
      </c>
      <c r="E9" s="48">
        <v>0</v>
      </c>
      <c r="F9" s="43">
        <v>0</v>
      </c>
      <c r="G9" s="43">
        <f>E9*F9</f>
        <v>0</v>
      </c>
      <c r="I9" s="47">
        <v>0</v>
      </c>
      <c r="J9" s="47">
        <v>1</v>
      </c>
      <c r="L9" s="42">
        <f>G9*I9</f>
        <v>0</v>
      </c>
      <c r="M9" s="42">
        <f>G9*J9</f>
        <v>0</v>
      </c>
      <c r="O9" s="42">
        <f>L9+M9</f>
        <v>0</v>
      </c>
    </row>
    <row r="10" spans="3:15" x14ac:dyDescent="0.25">
      <c r="C10" s="89" t="s">
        <v>84</v>
      </c>
      <c r="D10" s="89" t="s">
        <v>84</v>
      </c>
      <c r="E10" s="48">
        <v>0</v>
      </c>
      <c r="F10" s="43">
        <v>0</v>
      </c>
      <c r="G10" s="43">
        <f t="shared" ref="G10:G17" si="0">E10*F10</f>
        <v>0</v>
      </c>
      <c r="I10" s="47">
        <v>0</v>
      </c>
      <c r="J10" s="47">
        <v>1</v>
      </c>
      <c r="L10" s="42">
        <f t="shared" ref="L10:L20" si="1">G10*I10</f>
        <v>0</v>
      </c>
      <c r="M10" s="42">
        <f t="shared" ref="M10:M20" si="2">G10*J10</f>
        <v>0</v>
      </c>
      <c r="O10" s="42">
        <f t="shared" ref="O10:O20" si="3">L10+M10</f>
        <v>0</v>
      </c>
    </row>
    <row r="11" spans="3:15" x14ac:dyDescent="0.25">
      <c r="C11" s="89" t="s">
        <v>84</v>
      </c>
      <c r="D11" s="89" t="s">
        <v>84</v>
      </c>
      <c r="E11" s="48">
        <v>0</v>
      </c>
      <c r="F11" s="43">
        <v>0</v>
      </c>
      <c r="G11" s="43">
        <f t="shared" si="0"/>
        <v>0</v>
      </c>
      <c r="I11" s="47">
        <v>0</v>
      </c>
      <c r="J11" s="47">
        <v>1</v>
      </c>
      <c r="L11" s="42">
        <f t="shared" si="1"/>
        <v>0</v>
      </c>
      <c r="M11" s="42">
        <f t="shared" si="2"/>
        <v>0</v>
      </c>
      <c r="O11" s="42">
        <f t="shared" si="3"/>
        <v>0</v>
      </c>
    </row>
    <row r="12" spans="3:15" x14ac:dyDescent="0.25">
      <c r="C12" s="89" t="s">
        <v>84</v>
      </c>
      <c r="D12" s="89" t="s">
        <v>84</v>
      </c>
      <c r="E12" s="48">
        <v>0</v>
      </c>
      <c r="F12" s="43">
        <v>0</v>
      </c>
      <c r="G12" s="43">
        <f t="shared" si="0"/>
        <v>0</v>
      </c>
      <c r="I12" s="47">
        <v>0</v>
      </c>
      <c r="J12" s="47">
        <v>1</v>
      </c>
      <c r="L12" s="42">
        <f t="shared" si="1"/>
        <v>0</v>
      </c>
      <c r="M12" s="42">
        <f t="shared" si="2"/>
        <v>0</v>
      </c>
      <c r="O12" s="42">
        <f t="shared" si="3"/>
        <v>0</v>
      </c>
    </row>
    <row r="13" spans="3:15" x14ac:dyDescent="0.25">
      <c r="C13" s="89" t="s">
        <v>84</v>
      </c>
      <c r="D13" s="89" t="s">
        <v>84</v>
      </c>
      <c r="E13" s="48">
        <v>0</v>
      </c>
      <c r="F13" s="43">
        <v>0</v>
      </c>
      <c r="G13" s="43">
        <f t="shared" si="0"/>
        <v>0</v>
      </c>
      <c r="I13" s="47">
        <v>0</v>
      </c>
      <c r="J13" s="47">
        <v>1</v>
      </c>
      <c r="L13" s="42">
        <f t="shared" si="1"/>
        <v>0</v>
      </c>
      <c r="M13" s="42">
        <f t="shared" si="2"/>
        <v>0</v>
      </c>
      <c r="O13" s="42">
        <f t="shared" si="3"/>
        <v>0</v>
      </c>
    </row>
    <row r="14" spans="3:15" x14ac:dyDescent="0.25">
      <c r="C14" s="89" t="s">
        <v>84</v>
      </c>
      <c r="D14" s="89" t="s">
        <v>84</v>
      </c>
      <c r="E14" s="48">
        <v>0</v>
      </c>
      <c r="F14" s="43">
        <v>0</v>
      </c>
      <c r="G14" s="43">
        <f t="shared" si="0"/>
        <v>0</v>
      </c>
      <c r="I14" s="47">
        <v>0</v>
      </c>
      <c r="J14" s="47">
        <v>1</v>
      </c>
      <c r="L14" s="42">
        <f t="shared" si="1"/>
        <v>0</v>
      </c>
      <c r="M14" s="42">
        <f t="shared" si="2"/>
        <v>0</v>
      </c>
      <c r="O14" s="42">
        <f t="shared" si="3"/>
        <v>0</v>
      </c>
    </row>
    <row r="15" spans="3:15" x14ac:dyDescent="0.25">
      <c r="C15" s="89" t="s">
        <v>84</v>
      </c>
      <c r="D15" s="89" t="s">
        <v>84</v>
      </c>
      <c r="E15" s="48">
        <v>0</v>
      </c>
      <c r="F15" s="43">
        <v>0</v>
      </c>
      <c r="G15" s="43">
        <f t="shared" si="0"/>
        <v>0</v>
      </c>
      <c r="I15" s="47">
        <v>0</v>
      </c>
      <c r="J15" s="47">
        <v>1</v>
      </c>
      <c r="L15" s="42">
        <f t="shared" si="1"/>
        <v>0</v>
      </c>
      <c r="M15" s="42">
        <f t="shared" si="2"/>
        <v>0</v>
      </c>
      <c r="O15" s="42">
        <f t="shared" si="3"/>
        <v>0</v>
      </c>
    </row>
    <row r="16" spans="3:15" x14ac:dyDescent="0.25">
      <c r="C16" s="89" t="s">
        <v>84</v>
      </c>
      <c r="D16" s="89" t="s">
        <v>84</v>
      </c>
      <c r="E16" s="48">
        <v>0</v>
      </c>
      <c r="F16" s="43">
        <v>0</v>
      </c>
      <c r="G16" s="43">
        <f t="shared" si="0"/>
        <v>0</v>
      </c>
      <c r="I16" s="47">
        <v>0</v>
      </c>
      <c r="J16" s="47">
        <v>1</v>
      </c>
      <c r="L16" s="42">
        <f t="shared" si="1"/>
        <v>0</v>
      </c>
      <c r="M16" s="42">
        <f t="shared" si="2"/>
        <v>0</v>
      </c>
      <c r="O16" s="42">
        <f t="shared" si="3"/>
        <v>0</v>
      </c>
    </row>
    <row r="17" spans="3:15" x14ac:dyDescent="0.25">
      <c r="C17" s="89" t="s">
        <v>84</v>
      </c>
      <c r="D17" s="89" t="s">
        <v>84</v>
      </c>
      <c r="E17" s="48">
        <v>0</v>
      </c>
      <c r="F17" s="43">
        <v>0</v>
      </c>
      <c r="G17" s="43">
        <f t="shared" si="0"/>
        <v>0</v>
      </c>
      <c r="I17" s="47">
        <v>0</v>
      </c>
      <c r="J17" s="47">
        <v>1</v>
      </c>
      <c r="L17" s="42">
        <f t="shared" si="1"/>
        <v>0</v>
      </c>
      <c r="M17" s="42">
        <f t="shared" si="2"/>
        <v>0</v>
      </c>
      <c r="O17" s="42">
        <f t="shared" si="3"/>
        <v>0</v>
      </c>
    </row>
    <row r="18" spans="3:15" x14ac:dyDescent="0.25">
      <c r="C18" s="89" t="s">
        <v>84</v>
      </c>
      <c r="D18" s="89" t="s">
        <v>84</v>
      </c>
      <c r="E18" s="48">
        <v>0</v>
      </c>
      <c r="F18" s="43">
        <v>0</v>
      </c>
      <c r="G18" s="43">
        <f t="shared" ref="G18:G20" si="4">E18*F18</f>
        <v>0</v>
      </c>
      <c r="I18" s="47">
        <v>0</v>
      </c>
      <c r="J18" s="47">
        <v>1</v>
      </c>
      <c r="L18" s="42">
        <f t="shared" si="1"/>
        <v>0</v>
      </c>
      <c r="M18" s="42">
        <f t="shared" si="2"/>
        <v>0</v>
      </c>
      <c r="O18" s="42">
        <f t="shared" si="3"/>
        <v>0</v>
      </c>
    </row>
    <row r="19" spans="3:15" x14ac:dyDescent="0.25">
      <c r="C19" s="89" t="s">
        <v>84</v>
      </c>
      <c r="D19" s="89" t="s">
        <v>84</v>
      </c>
      <c r="E19" s="48">
        <v>0</v>
      </c>
      <c r="F19" s="43">
        <v>0</v>
      </c>
      <c r="G19" s="43">
        <f t="shared" si="4"/>
        <v>0</v>
      </c>
      <c r="I19" s="47">
        <v>0</v>
      </c>
      <c r="J19" s="47">
        <v>1</v>
      </c>
      <c r="L19" s="42">
        <f t="shared" si="1"/>
        <v>0</v>
      </c>
      <c r="M19" s="42">
        <f t="shared" si="2"/>
        <v>0</v>
      </c>
      <c r="O19" s="42">
        <f t="shared" si="3"/>
        <v>0</v>
      </c>
    </row>
    <row r="20" spans="3:15" x14ac:dyDescent="0.25">
      <c r="C20" s="89" t="s">
        <v>84</v>
      </c>
      <c r="D20" s="89" t="s">
        <v>167</v>
      </c>
      <c r="E20" s="48">
        <v>0</v>
      </c>
      <c r="F20" s="43">
        <v>0</v>
      </c>
      <c r="G20" s="43">
        <f t="shared" si="4"/>
        <v>0</v>
      </c>
      <c r="I20" s="47">
        <v>0</v>
      </c>
      <c r="J20" s="47">
        <v>1</v>
      </c>
      <c r="L20" s="42">
        <f t="shared" si="1"/>
        <v>0</v>
      </c>
      <c r="M20" s="42">
        <f t="shared" si="2"/>
        <v>0</v>
      </c>
      <c r="O20" s="42">
        <f t="shared" si="3"/>
        <v>0</v>
      </c>
    </row>
    <row r="21" spans="3:15" ht="18.75" x14ac:dyDescent="0.3">
      <c r="F21" s="42"/>
      <c r="G21" s="65">
        <f>SUM(G9:G20)</f>
        <v>0</v>
      </c>
      <c r="L21" s="52">
        <f>SUM(L9:L18)</f>
        <v>0</v>
      </c>
      <c r="M21" s="52">
        <f>SUM(M9:M18)</f>
        <v>0</v>
      </c>
      <c r="O21" s="102">
        <f>SUM(O9:O20)</f>
        <v>0</v>
      </c>
    </row>
    <row r="22" spans="3:15" x14ac:dyDescent="0.25">
      <c r="F22" s="42"/>
      <c r="G22" s="42"/>
    </row>
    <row r="23" spans="3:15" x14ac:dyDescent="0.25">
      <c r="C23" s="74" t="s">
        <v>190</v>
      </c>
      <c r="D23" s="74"/>
      <c r="F23" s="42"/>
      <c r="G23" s="42"/>
    </row>
    <row r="24" spans="3:15" x14ac:dyDescent="0.25">
      <c r="C24" s="41"/>
      <c r="D24" s="41"/>
      <c r="F24" s="42"/>
      <c r="G24" s="42"/>
    </row>
    <row r="25" spans="3:15" x14ac:dyDescent="0.25">
      <c r="C25" s="41"/>
      <c r="D25" s="41"/>
    </row>
    <row r="26" spans="3:15" x14ac:dyDescent="0.25">
      <c r="C26" s="41"/>
      <c r="D26" s="41"/>
    </row>
    <row r="27" spans="3:15" x14ac:dyDescent="0.25">
      <c r="C27" s="41"/>
      <c r="D27" s="41"/>
    </row>
    <row r="28" spans="3:15" x14ac:dyDescent="0.25">
      <c r="C28" s="41"/>
      <c r="D28" s="41"/>
    </row>
    <row r="29" spans="3:15" x14ac:dyDescent="0.25">
      <c r="C29" s="41"/>
      <c r="D29" s="41"/>
    </row>
    <row r="30" spans="3:15" x14ac:dyDescent="0.25">
      <c r="C30" s="41"/>
      <c r="D30" s="41"/>
    </row>
  </sheetData>
  <mergeCells count="3">
    <mergeCell ref="C7:D7"/>
    <mergeCell ref="I7:J7"/>
    <mergeCell ref="L7:M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</vt:i4>
      </vt:variant>
    </vt:vector>
  </HeadingPairs>
  <TitlesOfParts>
    <vt:vector size="15" baseType="lpstr">
      <vt:lpstr>Info für VK Kalk</vt:lpstr>
      <vt:lpstr>Konzeptbilder</vt:lpstr>
      <vt:lpstr>Entwicklung</vt:lpstr>
      <vt:lpstr>Projekt-Management</vt:lpstr>
      <vt:lpstr>HK Protot.</vt:lpstr>
      <vt:lpstr>Materialkosten Protot.</vt:lpstr>
      <vt:lpstr>HK Serie</vt:lpstr>
      <vt:lpstr>Materialkosten Serie</vt:lpstr>
      <vt:lpstr>Zusatzkosten Serie</vt:lpstr>
      <vt:lpstr>Änderungshistorie Kalkulation</vt:lpstr>
      <vt:lpstr>Änderungshistorie Template</vt:lpstr>
      <vt:lpstr>'Projekt-Management'!Aufgabe</vt:lpstr>
      <vt:lpstr>Aufgabe</vt:lpstr>
      <vt:lpstr>Entwicklung!Druckbereich</vt:lpstr>
      <vt:lpstr>'Projekt-Management'!Druckbereich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2025-04-25T08:50:57Z</dcterms:modified>
</cp:coreProperties>
</file>